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irMoralesChona\Downloads\"/>
    </mc:Choice>
  </mc:AlternateContent>
  <xr:revisionPtr revIDLastSave="0" documentId="13_ncr:1_{AAEBBD50-7637-4836-85F0-15906F4AB3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 perdida materia o semes" sheetId="3" r:id="rId1"/>
    <sheet name="REf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8" i="3" l="1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8" i="3"/>
  <c r="Q9" i="3"/>
  <c r="T9" i="3" s="1"/>
  <c r="Q10" i="3"/>
  <c r="T10" i="3" s="1"/>
  <c r="Q11" i="3"/>
  <c r="T11" i="3" s="1"/>
  <c r="Q12" i="3"/>
  <c r="T12" i="3" s="1"/>
  <c r="Q13" i="3"/>
  <c r="T13" i="3" s="1"/>
  <c r="Q14" i="3"/>
  <c r="T14" i="3" s="1"/>
  <c r="Q15" i="3"/>
  <c r="T15" i="3" s="1"/>
  <c r="Q16" i="3"/>
  <c r="T16" i="3" s="1"/>
  <c r="Q17" i="3"/>
  <c r="T17" i="3" s="1"/>
  <c r="Q18" i="3"/>
  <c r="T18" i="3" s="1"/>
  <c r="Q19" i="3"/>
  <c r="T19" i="3" s="1"/>
  <c r="Q20" i="3"/>
  <c r="T20" i="3" s="1"/>
  <c r="Q21" i="3"/>
  <c r="T21" i="3" s="1"/>
  <c r="Q22" i="3"/>
  <c r="T22" i="3" s="1"/>
  <c r="Q23" i="3"/>
  <c r="T23" i="3" s="1"/>
  <c r="Q24" i="3"/>
  <c r="T24" i="3" s="1"/>
  <c r="Q25" i="3"/>
  <c r="T25" i="3" s="1"/>
  <c r="Q26" i="3"/>
  <c r="T26" i="3" s="1"/>
  <c r="Q27" i="3"/>
  <c r="T27" i="3" s="1"/>
  <c r="Q28" i="3"/>
  <c r="T28" i="3" s="1"/>
  <c r="Q29" i="3"/>
  <c r="T29" i="3" s="1"/>
  <c r="Q30" i="3"/>
  <c r="T30" i="3" s="1"/>
  <c r="Q31" i="3"/>
  <c r="T31" i="3" s="1"/>
  <c r="Q32" i="3"/>
  <c r="T32" i="3" s="1"/>
  <c r="Q33" i="3"/>
  <c r="T33" i="3" s="1"/>
  <c r="Q34" i="3"/>
  <c r="T34" i="3" s="1"/>
  <c r="Q35" i="3"/>
  <c r="T35" i="3" s="1"/>
  <c r="Q8" i="3"/>
  <c r="T8" i="3" s="1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9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E8" i="3"/>
  <c r="D8" i="3"/>
</calcChain>
</file>

<file path=xl/sharedStrings.xml><?xml version="1.0" encoding="utf-8"?>
<sst xmlns="http://schemas.openxmlformats.org/spreadsheetml/2006/main" count="165" uniqueCount="125">
  <si>
    <t xml:space="preserve">EVALUACION PERDIDA MATERIA O SEMESTRE </t>
  </si>
  <si>
    <t>CÓDIGO:  GEP-FT-04</t>
  </si>
  <si>
    <t>VERSIÓN:01</t>
  </si>
  <si>
    <t>GESTIÓN DE EDUCACIÓN POSMEDIA</t>
  </si>
  <si>
    <t>FECHA: 23/09/2022</t>
  </si>
  <si>
    <t>Pag, 1 de 1</t>
  </si>
  <si>
    <t>Fecha de solicitud</t>
  </si>
  <si>
    <t>IES</t>
  </si>
  <si>
    <t>Convenio</t>
  </si>
  <si>
    <t>Enlace ATENEA</t>
  </si>
  <si>
    <t>Cohorte del estudiante</t>
  </si>
  <si>
    <t># ID del estudiante</t>
  </si>
  <si>
    <t>Nombre Estudiante</t>
  </si>
  <si>
    <t>Estrategia Jóvenes a la U</t>
  </si>
  <si>
    <t>Tipo de evaluación</t>
  </si>
  <si>
    <t>Estado actual del estudiante</t>
  </si>
  <si>
    <t>Nombre programa</t>
  </si>
  <si>
    <t xml:space="preserve">Total de Créditos Programa </t>
  </si>
  <si>
    <t># Créditos cursados por el estudiante</t>
  </si>
  <si>
    <t># Créditos perdidos</t>
  </si>
  <si>
    <t>Costo semestre programa</t>
  </si>
  <si>
    <t># Créditos disponibles</t>
  </si>
  <si>
    <t>Fuente Financiación
SED/FDL</t>
  </si>
  <si>
    <t>FDL</t>
  </si>
  <si>
    <t># Créditos Disponibles + 10%</t>
  </si>
  <si>
    <t># Créditos por cursar</t>
  </si>
  <si>
    <t>Valor Adicional del Programa por Pérdida</t>
  </si>
  <si>
    <t>Costo Final del Programa</t>
  </si>
  <si>
    <t>Observaciones IES</t>
  </si>
  <si>
    <t>Fecha de respuesta</t>
  </si>
  <si>
    <t>Concepto área técnica</t>
  </si>
  <si>
    <t># Convenio</t>
  </si>
  <si>
    <t>Padrino / Madrina</t>
  </si>
  <si>
    <t>COLEGIO MAYOR DE NUESTRA SEÑORA DEL ROSARIO</t>
  </si>
  <si>
    <t>Laura Junca</t>
  </si>
  <si>
    <t>CORPORACIÓN INTERNACIONAL PARA EL DESARROLLO EDUCATIVO - CIDE</t>
  </si>
  <si>
    <t>Stephanie Hooker</t>
  </si>
  <si>
    <t>CORPORACION UNIFICADA NACIONAL DE EDUCACION SUPERIOR-CUN-</t>
  </si>
  <si>
    <t>Diego Garcia</t>
  </si>
  <si>
    <t>CORPORACION UNIVERSITARIA MINUTO DE DIOS -UNIMINUTO-</t>
  </si>
  <si>
    <t xml:space="preserve">ESCUELA COLOMBIANA DE INGENIERIA JULIO GARAVITO </t>
  </si>
  <si>
    <t>Sandra Vasquez</t>
  </si>
  <si>
    <t>ESCUELA TECNOLOGICA INSTITUTO TECNICO CENTRAL</t>
  </si>
  <si>
    <t>Mónica Valderrama</t>
  </si>
  <si>
    <t>FUNDACIÓN POLITÉCNICO MINUTO DE DIOS - TEC MD</t>
  </si>
  <si>
    <t>FUNDACION UNIVERSIDAD DE BOGOTA - JORGE TADEO LOZANO</t>
  </si>
  <si>
    <t>FUNDACION UNIVERSITARIA AGRARIA DE COLOMBIA -UNIAGRARIA-</t>
  </si>
  <si>
    <t>FUNDACIÓN UNIVERSITARIA COMPENSAR</t>
  </si>
  <si>
    <t>FUNDACION UNIVERSITARIA DE CIENCIAS DE LA SALUD</t>
  </si>
  <si>
    <t>FUNDACION UNIVERSITARIA DEL AREA ANDINA</t>
  </si>
  <si>
    <t>Gabriel Torres</t>
  </si>
  <si>
    <t>FUNDACION UNIVERSITARIA EMPRESARIAL DE LA CAMARA DE COMERCIO DE BOGOTA</t>
  </si>
  <si>
    <t>FUNDACION UNIVERSITARIA JUAN N. CORPAS</t>
  </si>
  <si>
    <t>FUNDACION UNIVERSITARIA KONRAD LORENZ</t>
  </si>
  <si>
    <t>FUNDACION UNIVERSITARIA LOS LIBERTADORES</t>
  </si>
  <si>
    <t>FUNDACION UNIVERSITARIA MONSERRATE -UNIMONSERRATE</t>
  </si>
  <si>
    <t>FUNDACION UNIVERSITARIA PARA EL DESARROLLO HUMANO - UNINPAHU</t>
  </si>
  <si>
    <t>FUNDACION UNIVERSITARIA SAN MATEO - SAN MATEO EDUCACION SUPERIOR</t>
  </si>
  <si>
    <t>POLITECNICO GRANCOLOMBIANO</t>
  </si>
  <si>
    <t>PONTIFICIA UNIVERSIDAD JAVERIANA</t>
  </si>
  <si>
    <t>UNIVERSIDAD ANTONIO NARIÑO</t>
  </si>
  <si>
    <t>UNIVERSIDAD CENTRAL</t>
  </si>
  <si>
    <t>UNIVERSIDAD COLEGIO MAYOR DE CUNDINAMARCA</t>
  </si>
  <si>
    <t>UNIVERSIDAD COOPERATIVA DE COLOMBIA</t>
  </si>
  <si>
    <t>UNIVERSIDAD DE CIENCIAS APLICADAS Y AMBIENTALES - UDCA</t>
  </si>
  <si>
    <t>UNIVERSIDAD DE LA SABANA</t>
  </si>
  <si>
    <t>UNIVERSIDAD DE LA SALLE</t>
  </si>
  <si>
    <t>UNIVERSIDAD DE LOS ANDES</t>
  </si>
  <si>
    <t>UNIVERSIDAD DE SAN BUENAVENTURA</t>
  </si>
  <si>
    <t>UNIVERSIDAD DEL TOLIMA</t>
  </si>
  <si>
    <t>UNIVERSIDAD DISTRITAL-FRANCISCO JOSE DE CALDAS</t>
  </si>
  <si>
    <t>UNIVERSIDAD EAN</t>
  </si>
  <si>
    <t>UNIVERSIDAD ECCI</t>
  </si>
  <si>
    <t>UNIVERSIDAD EL BOSQUE</t>
  </si>
  <si>
    <t>UNIVERSIDAD EXTERNADO DE COLOMBIA</t>
  </si>
  <si>
    <t>UNIVERSIDAD LA GRAN COLOMBIA</t>
  </si>
  <si>
    <t>UNIVERSIDAD LIBRE</t>
  </si>
  <si>
    <t>UNIVERSIDAD MANUELA BELTRAN-UMB-</t>
  </si>
  <si>
    <t>UNIVERSIDAD NACIONAL ABIERTA Y A DISTANCIA UNAD</t>
  </si>
  <si>
    <t>UNIVERSIDAD NACIONAL DE COLOMBIA</t>
  </si>
  <si>
    <t>UNIVERSIDAD PEDAGÒGICA NACIONAL</t>
  </si>
  <si>
    <t>UNIVERSIDAD SANTO TOMAS</t>
  </si>
  <si>
    <t>UNIVERSIDAD SERGIO ARBOLEDA</t>
  </si>
  <si>
    <t>Ev. Por pérdida de materia</t>
  </si>
  <si>
    <t>Ev. Por pérdida de semestre</t>
  </si>
  <si>
    <t>Matriculado</t>
  </si>
  <si>
    <t>Reserva de cupo</t>
  </si>
  <si>
    <t>Articulación SENA con la U</t>
  </si>
  <si>
    <t>Educación superior flexible- Ciclo Común</t>
  </si>
  <si>
    <t>Educación superior flexible- Cierre de Brechas</t>
  </si>
  <si>
    <t>Excelencia en la U</t>
  </si>
  <si>
    <t>Fomento de formación en artes y deportes</t>
  </si>
  <si>
    <t>Fomento de formación en programas relacionados con la cuarta revolución industrial</t>
  </si>
  <si>
    <t>Fomento T y T</t>
  </si>
  <si>
    <t>La U en tu localidad</t>
  </si>
  <si>
    <t>Programas Convencionales</t>
  </si>
  <si>
    <t>Voy y vengo a la U</t>
  </si>
  <si>
    <t>ATENEA</t>
  </si>
  <si>
    <t>SED</t>
  </si>
  <si>
    <t>1. Usaquén</t>
  </si>
  <si>
    <t>2. Chapinero</t>
  </si>
  <si>
    <t>3. Santa Fé</t>
  </si>
  <si>
    <t>4. San Cristobal</t>
  </si>
  <si>
    <t>5. Usme</t>
  </si>
  <si>
    <t>6. Tunjuelito</t>
  </si>
  <si>
    <t>7. Bosa</t>
  </si>
  <si>
    <t>8. Kennedy</t>
  </si>
  <si>
    <t>9. Fontibón</t>
  </si>
  <si>
    <t>10. Engativá</t>
  </si>
  <si>
    <t>11. Suba</t>
  </si>
  <si>
    <t>12. Barrios Unidos</t>
  </si>
  <si>
    <t>13. Teusaquillo</t>
  </si>
  <si>
    <t>14. Los Mártires</t>
  </si>
  <si>
    <t>15. Antonio Nariño</t>
  </si>
  <si>
    <t>16. Puente Aranda</t>
  </si>
  <si>
    <t>17. Candelaria</t>
  </si>
  <si>
    <t>18. Rafael Uribe Uribe</t>
  </si>
  <si>
    <t>19. Ciudad Bolivar</t>
  </si>
  <si>
    <t>20. Sumapaz</t>
  </si>
  <si>
    <t>No Aplica</t>
  </si>
  <si>
    <t>2021-2</t>
  </si>
  <si>
    <t>2022-1</t>
  </si>
  <si>
    <t>2022-2</t>
  </si>
  <si>
    <t>2023-1</t>
  </si>
  <si>
    <t>2023-2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</si>
</sst>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color theme="0"/>
      <name val="Times New Roman"/>
      <family val="1"/>
    </font>
    <font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>
      <alignment wrapText="1"/>
    </xf>
    <xf numFmtId="164" fontId="3" fillId="0" borderId="0" xfId="1" applyNumberFormat="1" applyFont="1" applyFill="1" applyAlignment="1" applyProtection="1">
      <alignment wrapText="1"/>
      <protection locked="0"/>
    </xf>
    <xf numFmtId="14" fontId="3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>
      <alignment horizontal="center" vertical="center" wrapText="1"/>
    </xf>
    <xf numFmtId="164" fontId="8" fillId="4" borderId="1" xfId="1" applyNumberFormat="1" applyFont="1" applyFill="1" applyBorder="1" applyAlignment="1" applyProtection="1">
      <alignment horizontal="center" vertical="center" wrapText="1"/>
      <protection locked="0"/>
    </xf>
    <xf numFmtId="14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 applyProtection="1">
      <alignment wrapText="1"/>
      <protection locked="0"/>
    </xf>
    <xf numFmtId="164" fontId="3" fillId="0" borderId="1" xfId="1" applyNumberFormat="1" applyFont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0" borderId="1" xfId="1" applyNumberFormat="1" applyFont="1" applyBorder="1" applyAlignment="1" applyProtection="1">
      <alignment wrapText="1"/>
    </xf>
    <xf numFmtId="164" fontId="3" fillId="0" borderId="1" xfId="1" applyNumberFormat="1" applyFont="1" applyBorder="1" applyAlignment="1" applyProtection="1">
      <alignment wrapText="1"/>
    </xf>
    <xf numFmtId="14" fontId="3" fillId="2" borderId="1" xfId="0" applyNumberFormat="1" applyFont="1" applyFill="1" applyBorder="1" applyAlignment="1" applyProtection="1">
      <alignment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64" fontId="3" fillId="0" borderId="0" xfId="1" applyNumberFormat="1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14" fontId="3" fillId="2" borderId="0" xfId="0" applyNumberFormat="1" applyFont="1" applyFill="1" applyAlignment="1" applyProtection="1">
      <alignment wrapText="1"/>
      <protection locked="0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wrapText="1"/>
      <protection locked="0"/>
    </xf>
    <xf numFmtId="0" fontId="3" fillId="0" borderId="0" xfId="0" applyFont="1" applyBorder="1" applyAlignment="1">
      <alignment wrapText="1"/>
    </xf>
    <xf numFmtId="0" fontId="3" fillId="5" borderId="0" xfId="0" applyFont="1" applyFill="1" applyBorder="1" applyAlignment="1" applyProtection="1">
      <alignment wrapText="1"/>
      <protection locked="0"/>
    </xf>
    <xf numFmtId="0" fontId="3" fillId="5" borderId="0" xfId="0" applyFont="1" applyFill="1" applyBorder="1" applyAlignment="1">
      <alignment wrapText="1"/>
    </xf>
    <xf numFmtId="164" fontId="3" fillId="5" borderId="0" xfId="1" applyNumberFormat="1" applyFont="1" applyFill="1" applyBorder="1" applyAlignment="1" applyProtection="1">
      <alignment wrapText="1"/>
      <protection locked="0"/>
    </xf>
    <xf numFmtId="0" fontId="3" fillId="5" borderId="0" xfId="0" applyFont="1" applyFill="1" applyBorder="1" applyAlignment="1" applyProtection="1">
      <alignment vertical="center" wrapText="1"/>
      <protection locked="0"/>
    </xf>
    <xf numFmtId="1" fontId="3" fillId="5" borderId="0" xfId="1" applyNumberFormat="1" applyFont="1" applyFill="1" applyBorder="1" applyAlignment="1" applyProtection="1">
      <alignment wrapText="1"/>
    </xf>
    <xf numFmtId="164" fontId="3" fillId="5" borderId="0" xfId="1" applyNumberFormat="1" applyFont="1" applyFill="1" applyBorder="1" applyAlignment="1" applyProtection="1">
      <alignment wrapText="1"/>
    </xf>
    <xf numFmtId="14" fontId="3" fillId="5" borderId="0" xfId="0" applyNumberFormat="1" applyFont="1" applyFill="1" applyBorder="1" applyAlignment="1" applyProtection="1">
      <alignment wrapText="1"/>
      <protection locked="0"/>
    </xf>
    <xf numFmtId="0" fontId="4" fillId="0" borderId="0" xfId="0" applyFont="1" applyBorder="1" applyAlignment="1">
      <alignment horizontal="center" wrapText="1"/>
    </xf>
    <xf numFmtId="0" fontId="3" fillId="0" borderId="5" xfId="0" applyFont="1" applyBorder="1" applyAlignment="1" applyProtection="1">
      <alignment wrapText="1"/>
      <protection locked="0"/>
    </xf>
    <xf numFmtId="164" fontId="3" fillId="0" borderId="0" xfId="1" applyNumberFormat="1" applyFont="1" applyFill="1" applyBorder="1" applyAlignment="1" applyProtection="1">
      <alignment wrapText="1"/>
      <protection locked="0"/>
    </xf>
    <xf numFmtId="14" fontId="3" fillId="0" borderId="0" xfId="0" applyNumberFormat="1" applyFont="1" applyBorder="1" applyAlignment="1" applyProtection="1">
      <alignment wrapText="1"/>
      <protection locked="0"/>
    </xf>
    <xf numFmtId="0" fontId="3" fillId="0" borderId="15" xfId="0" applyFont="1" applyBorder="1" applyAlignment="1" applyProtection="1">
      <alignment wrapText="1"/>
      <protection locked="0"/>
    </xf>
    <xf numFmtId="0" fontId="8" fillId="4" borderId="16" xfId="0" applyFont="1" applyFill="1" applyBorder="1" applyAlignment="1" applyProtection="1">
      <alignment horizontal="center" vertical="center" wrapText="1"/>
      <protection locked="0"/>
    </xf>
    <xf numFmtId="0" fontId="8" fillId="4" borderId="17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wrapText="1"/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0" fontId="3" fillId="0" borderId="18" xfId="0" applyFont="1" applyBorder="1" applyAlignment="1" applyProtection="1">
      <alignment wrapText="1"/>
      <protection locked="0"/>
    </xf>
    <xf numFmtId="0" fontId="3" fillId="0" borderId="19" xfId="0" applyFont="1" applyBorder="1" applyAlignment="1" applyProtection="1">
      <alignment wrapText="1"/>
      <protection locked="0"/>
    </xf>
    <xf numFmtId="0" fontId="3" fillId="0" borderId="19" xfId="0" applyFont="1" applyBorder="1" applyAlignment="1">
      <alignment wrapText="1"/>
    </xf>
    <xf numFmtId="164" fontId="3" fillId="0" borderId="19" xfId="1" applyNumberFormat="1" applyFont="1" applyBorder="1" applyAlignment="1" applyProtection="1">
      <alignment wrapText="1"/>
      <protection locked="0"/>
    </xf>
    <xf numFmtId="0" fontId="3" fillId="2" borderId="19" xfId="0" applyFont="1" applyFill="1" applyBorder="1" applyAlignment="1" applyProtection="1">
      <alignment vertical="center" wrapText="1"/>
      <protection locked="0"/>
    </xf>
    <xf numFmtId="0" fontId="3" fillId="2" borderId="19" xfId="0" applyFont="1" applyFill="1" applyBorder="1" applyAlignment="1" applyProtection="1">
      <alignment wrapText="1"/>
      <protection locked="0"/>
    </xf>
    <xf numFmtId="1" fontId="3" fillId="0" borderId="19" xfId="1" applyNumberFormat="1" applyFont="1" applyBorder="1" applyAlignment="1" applyProtection="1">
      <alignment wrapText="1"/>
    </xf>
    <xf numFmtId="164" fontId="3" fillId="0" borderId="19" xfId="1" applyNumberFormat="1" applyFont="1" applyBorder="1" applyAlignment="1" applyProtection="1">
      <alignment wrapText="1"/>
    </xf>
    <xf numFmtId="14" fontId="3" fillId="2" borderId="19" xfId="0" applyNumberFormat="1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wrapText="1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155576</xdr:colOff>
      <xdr:row>1</xdr:row>
      <xdr:rowOff>53975</xdr:rowOff>
    </xdr:from>
    <xdr:to>
      <xdr:col>2</xdr:col>
      <xdr:colOff>2349500</xdr:colOff>
      <xdr:row>4</xdr:row>
      <xdr:rowOff>127000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9D5A2C-DBFB-5942-AFD8-BF4F2723A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951" y="244475"/>
          <a:ext cx="3162299" cy="835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17"/>
  <sheetViews>
    <sheetView tabSelected="1" zoomScale="60" zoomScaleNormal="60" workbookViewId="0">
      <selection activeCell="Y40" sqref="Y40"/>
    </sheetView>
  </sheetViews>
  <sheetFormatPr baseColWidth="10" defaultColWidth="11" defaultRowHeight="15.75" x14ac:dyDescent="0.25"/>
  <cols>
    <col min="1" max="1" width="4.375" style="3" customWidth="1"/>
    <col min="2" max="2" width="12.625" style="3" customWidth="1"/>
    <col min="3" max="3" width="34.375" style="3" customWidth="1"/>
    <col min="4" max="4" width="17.125" style="4" customWidth="1"/>
    <col min="5" max="5" width="18.375" style="4" bestFit="1" customWidth="1"/>
    <col min="6" max="6" width="18.375" style="3" customWidth="1"/>
    <col min="7" max="7" width="13.625" style="3" customWidth="1"/>
    <col min="8" max="8" width="34.25" style="3" customWidth="1"/>
    <col min="9" max="9" width="20.625" style="3" customWidth="1"/>
    <col min="10" max="10" width="27.125" style="3" customWidth="1"/>
    <col min="11" max="11" width="14.375" style="3" customWidth="1"/>
    <col min="12" max="12" width="20.625" style="3" customWidth="1"/>
    <col min="13" max="13" width="13.5" style="3" customWidth="1"/>
    <col min="14" max="14" width="20.125" style="3" customWidth="1"/>
    <col min="15" max="15" width="13" style="3" customWidth="1"/>
    <col min="16" max="16" width="15.125" style="22" bestFit="1" customWidth="1"/>
    <col min="17" max="17" width="20.375" style="4" customWidth="1"/>
    <col min="18" max="19" width="20.375" style="23" customWidth="1"/>
    <col min="20" max="21" width="20.375" style="4" customWidth="1"/>
    <col min="22" max="22" width="21.125" style="3" customWidth="1"/>
    <col min="23" max="23" width="24.875" style="4" customWidth="1"/>
    <col min="24" max="24" width="40.625" style="3" customWidth="1"/>
    <col min="25" max="25" width="18.125" style="24" customWidth="1"/>
    <col min="26" max="26" width="28.375" style="23" customWidth="1"/>
    <col min="27" max="16384" width="11" style="3"/>
  </cols>
  <sheetData>
    <row r="1" spans="2:26" ht="16.5" thickBot="1" x14ac:dyDescent="0.3">
      <c r="P1" s="5"/>
      <c r="R1" s="3"/>
      <c r="S1" s="3"/>
      <c r="Y1" s="6"/>
      <c r="Z1" s="3"/>
    </row>
    <row r="2" spans="2:26" s="7" customFormat="1" ht="24.75" customHeight="1" x14ac:dyDescent="0.25">
      <c r="B2" s="25"/>
      <c r="C2" s="26"/>
      <c r="D2" s="36" t="s">
        <v>0</v>
      </c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8"/>
      <c r="Y2" s="34" t="s">
        <v>1</v>
      </c>
      <c r="Z2" s="35"/>
    </row>
    <row r="3" spans="2:26" s="7" customFormat="1" ht="20.25" customHeight="1" thickBot="1" x14ac:dyDescent="0.3">
      <c r="B3" s="27"/>
      <c r="C3" s="57"/>
      <c r="D3" s="39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1"/>
      <c r="Y3" s="30" t="s">
        <v>2</v>
      </c>
      <c r="Z3" s="31"/>
    </row>
    <row r="4" spans="2:26" s="7" customFormat="1" ht="15" customHeight="1" x14ac:dyDescent="0.25">
      <c r="B4" s="27"/>
      <c r="C4" s="57"/>
      <c r="D4" s="42" t="s">
        <v>3</v>
      </c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4"/>
      <c r="Y4" s="30" t="s">
        <v>4</v>
      </c>
      <c r="Z4" s="31"/>
    </row>
    <row r="5" spans="2:26" s="7" customFormat="1" ht="16.5" thickBot="1" x14ac:dyDescent="0.3">
      <c r="B5" s="28"/>
      <c r="C5" s="29"/>
      <c r="D5" s="45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7"/>
      <c r="Y5" s="32" t="s">
        <v>5</v>
      </c>
      <c r="Z5" s="33"/>
    </row>
    <row r="6" spans="2:26" x14ac:dyDescent="0.25">
      <c r="B6" s="58"/>
      <c r="C6" s="48"/>
      <c r="D6" s="49"/>
      <c r="E6" s="49"/>
      <c r="F6" s="48"/>
      <c r="G6" s="48"/>
      <c r="H6" s="48"/>
      <c r="I6" s="48"/>
      <c r="J6" s="48"/>
      <c r="K6" s="48"/>
      <c r="L6" s="48"/>
      <c r="M6" s="48"/>
      <c r="N6" s="48"/>
      <c r="O6" s="48"/>
      <c r="P6" s="59"/>
      <c r="Q6" s="49"/>
      <c r="R6" s="48"/>
      <c r="S6" s="48"/>
      <c r="T6" s="49"/>
      <c r="U6" s="49"/>
      <c r="V6" s="48"/>
      <c r="W6" s="49"/>
      <c r="X6" s="48"/>
      <c r="Y6" s="60"/>
      <c r="Z6" s="61"/>
    </row>
    <row r="7" spans="2:26" ht="47.25" x14ac:dyDescent="0.25">
      <c r="B7" s="62" t="s">
        <v>6</v>
      </c>
      <c r="C7" s="8" t="s">
        <v>7</v>
      </c>
      <c r="D7" s="9" t="s">
        <v>8</v>
      </c>
      <c r="E7" s="9" t="s">
        <v>9</v>
      </c>
      <c r="F7" s="8" t="s">
        <v>10</v>
      </c>
      <c r="G7" s="8" t="s">
        <v>11</v>
      </c>
      <c r="H7" s="8" t="s">
        <v>12</v>
      </c>
      <c r="I7" s="8" t="s">
        <v>13</v>
      </c>
      <c r="J7" s="8" t="s">
        <v>14</v>
      </c>
      <c r="K7" s="8" t="s">
        <v>15</v>
      </c>
      <c r="L7" s="8" t="s">
        <v>16</v>
      </c>
      <c r="M7" s="8" t="s">
        <v>17</v>
      </c>
      <c r="N7" s="8" t="s">
        <v>18</v>
      </c>
      <c r="O7" s="8" t="s">
        <v>19</v>
      </c>
      <c r="P7" s="10" t="s">
        <v>20</v>
      </c>
      <c r="Q7" s="9" t="s">
        <v>21</v>
      </c>
      <c r="R7" s="8" t="s">
        <v>22</v>
      </c>
      <c r="S7" s="8" t="s">
        <v>23</v>
      </c>
      <c r="T7" s="9" t="s">
        <v>24</v>
      </c>
      <c r="U7" s="9" t="s">
        <v>25</v>
      </c>
      <c r="V7" s="8" t="s">
        <v>26</v>
      </c>
      <c r="W7" s="9" t="s">
        <v>27</v>
      </c>
      <c r="X7" s="8" t="s">
        <v>28</v>
      </c>
      <c r="Y7" s="11" t="s">
        <v>29</v>
      </c>
      <c r="Z7" s="63" t="s">
        <v>30</v>
      </c>
    </row>
    <row r="8" spans="2:26" x14ac:dyDescent="0.25">
      <c r="B8" s="64"/>
      <c r="C8" s="12"/>
      <c r="D8" s="13" t="e">
        <f>VLOOKUP(C8,REf!$B$2:$D$36,2,1)</f>
        <v>#N/A</v>
      </c>
      <c r="E8" s="13" t="e">
        <f>VLOOKUP(C8,REf!$B$2:$D$36,3,1)</f>
        <v>#N/A</v>
      </c>
      <c r="F8" s="12"/>
      <c r="G8" s="14"/>
      <c r="H8" s="12"/>
      <c r="I8" s="12"/>
      <c r="J8" s="12"/>
      <c r="K8" s="12"/>
      <c r="L8" s="12"/>
      <c r="M8" s="12"/>
      <c r="N8" s="12"/>
      <c r="O8" s="12"/>
      <c r="P8" s="15"/>
      <c r="Q8" s="13">
        <f>(M8-N8-O8)</f>
        <v>0</v>
      </c>
      <c r="R8" s="16"/>
      <c r="S8" s="17"/>
      <c r="T8" s="18">
        <f t="shared" ref="T8:T47" si="0">(Q8+IF(R8="SED",M8*0.1,0))</f>
        <v>0</v>
      </c>
      <c r="U8" s="18">
        <f>(M8-(N8-O8))</f>
        <v>0</v>
      </c>
      <c r="V8" s="15"/>
      <c r="W8" s="19">
        <f t="shared" ref="W8:W72" si="1">(P8+V8)</f>
        <v>0</v>
      </c>
      <c r="X8" s="15"/>
      <c r="Y8" s="20"/>
      <c r="Z8" s="65"/>
    </row>
    <row r="9" spans="2:26" s="21" customFormat="1" x14ac:dyDescent="0.25">
      <c r="B9" s="64"/>
      <c r="C9" s="12"/>
      <c r="D9" s="13" t="e">
        <f>VLOOKUP(C9,REf!$B$2:$D$36,2,1)</f>
        <v>#N/A</v>
      </c>
      <c r="E9" s="13" t="e">
        <f>VLOOKUP(C9,REf!$B$2:$D$36,3,1)</f>
        <v>#N/A</v>
      </c>
      <c r="F9" s="12"/>
      <c r="G9" s="14"/>
      <c r="H9" s="12"/>
      <c r="I9" s="12"/>
      <c r="J9" s="12"/>
      <c r="K9" s="12"/>
      <c r="L9" s="12"/>
      <c r="M9" s="12"/>
      <c r="N9" s="12"/>
      <c r="O9" s="12"/>
      <c r="P9" s="15"/>
      <c r="Q9" s="13">
        <f t="shared" ref="Q9:Q47" si="2">(M9-N9-O9)</f>
        <v>0</v>
      </c>
      <c r="R9" s="16"/>
      <c r="S9" s="17"/>
      <c r="T9" s="18">
        <f t="shared" si="0"/>
        <v>0</v>
      </c>
      <c r="U9" s="18">
        <f t="shared" ref="U9:U47" si="3">(M9-(N9-O9))</f>
        <v>0</v>
      </c>
      <c r="V9" s="15"/>
      <c r="W9" s="19">
        <f t="shared" si="1"/>
        <v>0</v>
      </c>
      <c r="X9" s="15"/>
      <c r="Y9" s="20"/>
      <c r="Z9" s="65"/>
    </row>
    <row r="10" spans="2:26" x14ac:dyDescent="0.25">
      <c r="B10" s="64"/>
      <c r="C10" s="12"/>
      <c r="D10" s="13" t="e">
        <f>VLOOKUP(C10,REf!$B$2:$D$36,2,1)</f>
        <v>#N/A</v>
      </c>
      <c r="E10" s="13" t="e">
        <f>VLOOKUP(C10,REf!$B$2:$D$36,3,1)</f>
        <v>#N/A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5"/>
      <c r="Q10" s="13">
        <f t="shared" si="2"/>
        <v>0</v>
      </c>
      <c r="R10" s="16"/>
      <c r="S10" s="17"/>
      <c r="T10" s="18">
        <f t="shared" si="0"/>
        <v>0</v>
      </c>
      <c r="U10" s="18">
        <f t="shared" si="3"/>
        <v>0</v>
      </c>
      <c r="V10" s="15"/>
      <c r="W10" s="19">
        <f t="shared" si="1"/>
        <v>0</v>
      </c>
      <c r="X10" s="15"/>
      <c r="Y10" s="20"/>
      <c r="Z10" s="65"/>
    </row>
    <row r="11" spans="2:26" x14ac:dyDescent="0.25">
      <c r="B11" s="64"/>
      <c r="C11" s="12"/>
      <c r="D11" s="13" t="e">
        <f>VLOOKUP(C11,REf!$B$2:$D$36,2,1)</f>
        <v>#N/A</v>
      </c>
      <c r="E11" s="13" t="e">
        <f>VLOOKUP(C11,REf!$B$2:$D$36,3,1)</f>
        <v>#N/A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5"/>
      <c r="Q11" s="13">
        <f t="shared" si="2"/>
        <v>0</v>
      </c>
      <c r="R11" s="16"/>
      <c r="S11" s="17"/>
      <c r="T11" s="18">
        <f t="shared" si="0"/>
        <v>0</v>
      </c>
      <c r="U11" s="18">
        <f t="shared" si="3"/>
        <v>0</v>
      </c>
      <c r="V11" s="15"/>
      <c r="W11" s="19">
        <f t="shared" si="1"/>
        <v>0</v>
      </c>
      <c r="X11" s="15"/>
      <c r="Y11" s="20"/>
      <c r="Z11" s="65"/>
    </row>
    <row r="12" spans="2:26" x14ac:dyDescent="0.25">
      <c r="B12" s="64"/>
      <c r="C12" s="12"/>
      <c r="D12" s="13" t="e">
        <f>VLOOKUP(C12,REf!$B$2:$D$36,2,1)</f>
        <v>#N/A</v>
      </c>
      <c r="E12" s="13" t="e">
        <f>VLOOKUP(C12,REf!$B$2:$D$36,3,1)</f>
        <v>#N/A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5"/>
      <c r="Q12" s="13">
        <f t="shared" si="2"/>
        <v>0</v>
      </c>
      <c r="R12" s="16"/>
      <c r="S12" s="17"/>
      <c r="T12" s="18">
        <f t="shared" si="0"/>
        <v>0</v>
      </c>
      <c r="U12" s="18">
        <f t="shared" si="3"/>
        <v>0</v>
      </c>
      <c r="V12" s="15"/>
      <c r="W12" s="19">
        <f t="shared" si="1"/>
        <v>0</v>
      </c>
      <c r="X12" s="15"/>
      <c r="Y12" s="20"/>
      <c r="Z12" s="65"/>
    </row>
    <row r="13" spans="2:26" x14ac:dyDescent="0.25">
      <c r="B13" s="64"/>
      <c r="C13" s="12"/>
      <c r="D13" s="13" t="e">
        <f>VLOOKUP(C13,REf!$B$2:$D$36,2,1)</f>
        <v>#N/A</v>
      </c>
      <c r="E13" s="13" t="e">
        <f>VLOOKUP(C13,REf!$B$2:$D$36,3,1)</f>
        <v>#N/A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5"/>
      <c r="Q13" s="13">
        <f t="shared" si="2"/>
        <v>0</v>
      </c>
      <c r="R13" s="16"/>
      <c r="S13" s="17"/>
      <c r="T13" s="18">
        <f t="shared" si="0"/>
        <v>0</v>
      </c>
      <c r="U13" s="18">
        <f t="shared" si="3"/>
        <v>0</v>
      </c>
      <c r="V13" s="15"/>
      <c r="W13" s="19">
        <f t="shared" si="1"/>
        <v>0</v>
      </c>
      <c r="X13" s="15"/>
      <c r="Y13" s="20"/>
      <c r="Z13" s="65"/>
    </row>
    <row r="14" spans="2:26" x14ac:dyDescent="0.25">
      <c r="B14" s="64"/>
      <c r="C14" s="12"/>
      <c r="D14" s="13" t="e">
        <f>VLOOKUP(C14,REf!$B$2:$D$36,2,1)</f>
        <v>#N/A</v>
      </c>
      <c r="E14" s="13" t="e">
        <f>VLOOKUP(C14,REf!$B$2:$D$36,3,1)</f>
        <v>#N/A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5"/>
      <c r="Q14" s="13">
        <f t="shared" si="2"/>
        <v>0</v>
      </c>
      <c r="R14" s="16"/>
      <c r="S14" s="17"/>
      <c r="T14" s="18">
        <f t="shared" si="0"/>
        <v>0</v>
      </c>
      <c r="U14" s="18">
        <f t="shared" si="3"/>
        <v>0</v>
      </c>
      <c r="V14" s="15"/>
      <c r="W14" s="19">
        <f t="shared" si="1"/>
        <v>0</v>
      </c>
      <c r="X14" s="15"/>
      <c r="Y14" s="20"/>
      <c r="Z14" s="65"/>
    </row>
    <row r="15" spans="2:26" x14ac:dyDescent="0.25">
      <c r="B15" s="64"/>
      <c r="C15" s="12"/>
      <c r="D15" s="13" t="e">
        <f>VLOOKUP(C15,REf!$B$2:$D$36,2,1)</f>
        <v>#N/A</v>
      </c>
      <c r="E15" s="13" t="e">
        <f>VLOOKUP(C15,REf!$B$2:$D$36,3,1)</f>
        <v>#N/A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5"/>
      <c r="Q15" s="13">
        <f t="shared" si="2"/>
        <v>0</v>
      </c>
      <c r="R15" s="16"/>
      <c r="S15" s="17"/>
      <c r="T15" s="18">
        <f t="shared" si="0"/>
        <v>0</v>
      </c>
      <c r="U15" s="18">
        <f t="shared" si="3"/>
        <v>0</v>
      </c>
      <c r="V15" s="15"/>
      <c r="W15" s="19">
        <f t="shared" si="1"/>
        <v>0</v>
      </c>
      <c r="X15" s="15"/>
      <c r="Y15" s="20"/>
      <c r="Z15" s="65"/>
    </row>
    <row r="16" spans="2:26" x14ac:dyDescent="0.25">
      <c r="B16" s="64"/>
      <c r="C16" s="12"/>
      <c r="D16" s="13" t="e">
        <f>VLOOKUP(C16,REf!$B$2:$D$36,2,1)</f>
        <v>#N/A</v>
      </c>
      <c r="E16" s="13" t="e">
        <f>VLOOKUP(C16,REf!$B$2:$D$36,3,1)</f>
        <v>#N/A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5"/>
      <c r="Q16" s="13">
        <f t="shared" si="2"/>
        <v>0</v>
      </c>
      <c r="R16" s="16"/>
      <c r="S16" s="17"/>
      <c r="T16" s="18">
        <f t="shared" si="0"/>
        <v>0</v>
      </c>
      <c r="U16" s="18">
        <f t="shared" si="3"/>
        <v>0</v>
      </c>
      <c r="V16" s="15"/>
      <c r="W16" s="19">
        <f t="shared" si="1"/>
        <v>0</v>
      </c>
      <c r="X16" s="15"/>
      <c r="Y16" s="20"/>
      <c r="Z16" s="65"/>
    </row>
    <row r="17" spans="2:26" x14ac:dyDescent="0.25">
      <c r="B17" s="64"/>
      <c r="C17" s="12"/>
      <c r="D17" s="13" t="e">
        <f>VLOOKUP(C17,REf!$B$2:$D$36,2,1)</f>
        <v>#N/A</v>
      </c>
      <c r="E17" s="13" t="e">
        <f>VLOOKUP(C17,REf!$B$2:$D$36,3,1)</f>
        <v>#N/A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5"/>
      <c r="Q17" s="13">
        <f t="shared" si="2"/>
        <v>0</v>
      </c>
      <c r="R17" s="16"/>
      <c r="S17" s="17"/>
      <c r="T17" s="18">
        <f t="shared" si="0"/>
        <v>0</v>
      </c>
      <c r="U17" s="18">
        <f t="shared" si="3"/>
        <v>0</v>
      </c>
      <c r="V17" s="15"/>
      <c r="W17" s="19">
        <f t="shared" si="1"/>
        <v>0</v>
      </c>
      <c r="X17" s="15"/>
      <c r="Y17" s="20"/>
      <c r="Z17" s="65"/>
    </row>
    <row r="18" spans="2:26" x14ac:dyDescent="0.25">
      <c r="B18" s="64"/>
      <c r="C18" s="12"/>
      <c r="D18" s="13" t="e">
        <f>VLOOKUP(C18,REf!$B$2:$D$36,2,1)</f>
        <v>#N/A</v>
      </c>
      <c r="E18" s="13" t="e">
        <f>VLOOKUP(C18,REf!$B$2:$D$36,3,1)</f>
        <v>#N/A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5"/>
      <c r="Q18" s="13">
        <f t="shared" si="2"/>
        <v>0</v>
      </c>
      <c r="R18" s="16"/>
      <c r="S18" s="17"/>
      <c r="T18" s="18">
        <f t="shared" si="0"/>
        <v>0</v>
      </c>
      <c r="U18" s="18">
        <f t="shared" si="3"/>
        <v>0</v>
      </c>
      <c r="V18" s="15"/>
      <c r="W18" s="19">
        <f t="shared" si="1"/>
        <v>0</v>
      </c>
      <c r="X18" s="15"/>
      <c r="Y18" s="20"/>
      <c r="Z18" s="65"/>
    </row>
    <row r="19" spans="2:26" x14ac:dyDescent="0.25">
      <c r="B19" s="64"/>
      <c r="C19" s="12"/>
      <c r="D19" s="13" t="e">
        <f>VLOOKUP(C19,REf!$B$2:$D$36,2,1)</f>
        <v>#N/A</v>
      </c>
      <c r="E19" s="13" t="e">
        <f>VLOOKUP(C19,REf!$B$2:$D$36,3,1)</f>
        <v>#N/A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5"/>
      <c r="Q19" s="13">
        <f t="shared" si="2"/>
        <v>0</v>
      </c>
      <c r="R19" s="16"/>
      <c r="S19" s="17"/>
      <c r="T19" s="18">
        <f t="shared" si="0"/>
        <v>0</v>
      </c>
      <c r="U19" s="18">
        <f t="shared" si="3"/>
        <v>0</v>
      </c>
      <c r="V19" s="15"/>
      <c r="W19" s="19">
        <f t="shared" si="1"/>
        <v>0</v>
      </c>
      <c r="X19" s="15"/>
      <c r="Y19" s="20"/>
      <c r="Z19" s="65"/>
    </row>
    <row r="20" spans="2:26" x14ac:dyDescent="0.25">
      <c r="B20" s="64"/>
      <c r="C20" s="12"/>
      <c r="D20" s="13" t="e">
        <f>VLOOKUP(C20,REf!$B$2:$D$36,2,1)</f>
        <v>#N/A</v>
      </c>
      <c r="E20" s="13" t="e">
        <f>VLOOKUP(C20,REf!$B$2:$D$36,3,1)</f>
        <v>#N/A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5"/>
      <c r="Q20" s="13">
        <f t="shared" si="2"/>
        <v>0</v>
      </c>
      <c r="R20" s="16"/>
      <c r="S20" s="17"/>
      <c r="T20" s="18">
        <f t="shared" si="0"/>
        <v>0</v>
      </c>
      <c r="U20" s="18">
        <f t="shared" si="3"/>
        <v>0</v>
      </c>
      <c r="V20" s="15"/>
      <c r="W20" s="19">
        <f t="shared" si="1"/>
        <v>0</v>
      </c>
      <c r="X20" s="15"/>
      <c r="Y20" s="20"/>
      <c r="Z20" s="65"/>
    </row>
    <row r="21" spans="2:26" x14ac:dyDescent="0.25">
      <c r="B21" s="64"/>
      <c r="C21" s="12"/>
      <c r="D21" s="13" t="e">
        <f>VLOOKUP(C21,REf!$B$2:$D$36,2,1)</f>
        <v>#N/A</v>
      </c>
      <c r="E21" s="13" t="e">
        <f>VLOOKUP(C21,REf!$B$2:$D$36,3,1)</f>
        <v>#N/A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5"/>
      <c r="Q21" s="13">
        <f t="shared" si="2"/>
        <v>0</v>
      </c>
      <c r="R21" s="16"/>
      <c r="S21" s="17"/>
      <c r="T21" s="18">
        <f t="shared" si="0"/>
        <v>0</v>
      </c>
      <c r="U21" s="18">
        <f t="shared" si="3"/>
        <v>0</v>
      </c>
      <c r="V21" s="15"/>
      <c r="W21" s="19">
        <f t="shared" si="1"/>
        <v>0</v>
      </c>
      <c r="X21" s="15"/>
      <c r="Y21" s="20"/>
      <c r="Z21" s="65"/>
    </row>
    <row r="22" spans="2:26" x14ac:dyDescent="0.25">
      <c r="B22" s="64"/>
      <c r="C22" s="12"/>
      <c r="D22" s="13" t="e">
        <f>VLOOKUP(C22,REf!$B$2:$D$36,2,1)</f>
        <v>#N/A</v>
      </c>
      <c r="E22" s="13" t="e">
        <f>VLOOKUP(C22,REf!$B$2:$D$36,3,1)</f>
        <v>#N/A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5"/>
      <c r="Q22" s="13">
        <f t="shared" si="2"/>
        <v>0</v>
      </c>
      <c r="R22" s="16"/>
      <c r="S22" s="17"/>
      <c r="T22" s="18">
        <f t="shared" si="0"/>
        <v>0</v>
      </c>
      <c r="U22" s="18">
        <f t="shared" si="3"/>
        <v>0</v>
      </c>
      <c r="V22" s="15"/>
      <c r="W22" s="19">
        <f t="shared" si="1"/>
        <v>0</v>
      </c>
      <c r="X22" s="15"/>
      <c r="Y22" s="20"/>
      <c r="Z22" s="65"/>
    </row>
    <row r="23" spans="2:26" x14ac:dyDescent="0.25">
      <c r="B23" s="64"/>
      <c r="C23" s="12"/>
      <c r="D23" s="13" t="e">
        <f>VLOOKUP(C23,REf!$B$2:$D$36,2,1)</f>
        <v>#N/A</v>
      </c>
      <c r="E23" s="13" t="e">
        <f>VLOOKUP(C23,REf!$B$2:$D$36,3,1)</f>
        <v>#N/A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5"/>
      <c r="Q23" s="13">
        <f t="shared" si="2"/>
        <v>0</v>
      </c>
      <c r="R23" s="16"/>
      <c r="S23" s="17"/>
      <c r="T23" s="18">
        <f t="shared" si="0"/>
        <v>0</v>
      </c>
      <c r="U23" s="18">
        <f t="shared" si="3"/>
        <v>0</v>
      </c>
      <c r="V23" s="15"/>
      <c r="W23" s="19">
        <f t="shared" si="1"/>
        <v>0</v>
      </c>
      <c r="X23" s="15"/>
      <c r="Y23" s="20"/>
      <c r="Z23" s="65"/>
    </row>
    <row r="24" spans="2:26" x14ac:dyDescent="0.25">
      <c r="B24" s="64"/>
      <c r="C24" s="12"/>
      <c r="D24" s="13" t="e">
        <f>VLOOKUP(C24,REf!$B$2:$D$36,2,1)</f>
        <v>#N/A</v>
      </c>
      <c r="E24" s="13" t="e">
        <f>VLOOKUP(C24,REf!$B$2:$D$36,3,1)</f>
        <v>#N/A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5"/>
      <c r="Q24" s="13">
        <f t="shared" si="2"/>
        <v>0</v>
      </c>
      <c r="R24" s="16"/>
      <c r="S24" s="17"/>
      <c r="T24" s="18">
        <f t="shared" si="0"/>
        <v>0</v>
      </c>
      <c r="U24" s="18">
        <f t="shared" si="3"/>
        <v>0</v>
      </c>
      <c r="V24" s="15"/>
      <c r="W24" s="19">
        <f t="shared" si="1"/>
        <v>0</v>
      </c>
      <c r="X24" s="15"/>
      <c r="Y24" s="20"/>
      <c r="Z24" s="65"/>
    </row>
    <row r="25" spans="2:26" x14ac:dyDescent="0.25">
      <c r="B25" s="64"/>
      <c r="C25" s="12"/>
      <c r="D25" s="13" t="e">
        <f>VLOOKUP(C25,REf!$B$2:$D$36,2,1)</f>
        <v>#N/A</v>
      </c>
      <c r="E25" s="13" t="e">
        <f>VLOOKUP(C25,REf!$B$2:$D$36,3,1)</f>
        <v>#N/A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5"/>
      <c r="Q25" s="13">
        <f t="shared" si="2"/>
        <v>0</v>
      </c>
      <c r="R25" s="16"/>
      <c r="S25" s="17"/>
      <c r="T25" s="18">
        <f t="shared" si="0"/>
        <v>0</v>
      </c>
      <c r="U25" s="18">
        <f t="shared" si="3"/>
        <v>0</v>
      </c>
      <c r="V25" s="15"/>
      <c r="W25" s="19">
        <f t="shared" si="1"/>
        <v>0</v>
      </c>
      <c r="X25" s="15"/>
      <c r="Y25" s="20"/>
      <c r="Z25" s="65"/>
    </row>
    <row r="26" spans="2:26" x14ac:dyDescent="0.25">
      <c r="B26" s="64"/>
      <c r="C26" s="12"/>
      <c r="D26" s="13" t="e">
        <f>VLOOKUP(C26,REf!$B$2:$D$36,2,1)</f>
        <v>#N/A</v>
      </c>
      <c r="E26" s="13" t="e">
        <f>VLOOKUP(C26,REf!$B$2:$D$36,3,1)</f>
        <v>#N/A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5"/>
      <c r="Q26" s="13">
        <f t="shared" si="2"/>
        <v>0</v>
      </c>
      <c r="R26" s="16"/>
      <c r="S26" s="17"/>
      <c r="T26" s="18">
        <f t="shared" si="0"/>
        <v>0</v>
      </c>
      <c r="U26" s="18">
        <f t="shared" si="3"/>
        <v>0</v>
      </c>
      <c r="V26" s="15"/>
      <c r="W26" s="19">
        <f t="shared" si="1"/>
        <v>0</v>
      </c>
      <c r="X26" s="15"/>
      <c r="Y26" s="20"/>
      <c r="Z26" s="65"/>
    </row>
    <row r="27" spans="2:26" x14ac:dyDescent="0.25">
      <c r="B27" s="64"/>
      <c r="C27" s="12"/>
      <c r="D27" s="13" t="e">
        <f>VLOOKUP(C27,REf!$B$2:$D$36,2,1)</f>
        <v>#N/A</v>
      </c>
      <c r="E27" s="13" t="e">
        <f>VLOOKUP(C27,REf!$B$2:$D$36,3,1)</f>
        <v>#N/A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5"/>
      <c r="Q27" s="13">
        <f t="shared" si="2"/>
        <v>0</v>
      </c>
      <c r="R27" s="16"/>
      <c r="S27" s="17"/>
      <c r="T27" s="18">
        <f t="shared" si="0"/>
        <v>0</v>
      </c>
      <c r="U27" s="18">
        <f t="shared" si="3"/>
        <v>0</v>
      </c>
      <c r="V27" s="15"/>
      <c r="W27" s="19">
        <f t="shared" si="1"/>
        <v>0</v>
      </c>
      <c r="X27" s="15"/>
      <c r="Y27" s="20"/>
      <c r="Z27" s="65"/>
    </row>
    <row r="28" spans="2:26" x14ac:dyDescent="0.25">
      <c r="B28" s="64"/>
      <c r="C28" s="12"/>
      <c r="D28" s="13" t="e">
        <f>VLOOKUP(C28,REf!$B$2:$D$36,2,1)</f>
        <v>#N/A</v>
      </c>
      <c r="E28" s="13" t="e">
        <f>VLOOKUP(C28,REf!$B$2:$D$36,3,1)</f>
        <v>#N/A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5"/>
      <c r="Q28" s="13">
        <f t="shared" si="2"/>
        <v>0</v>
      </c>
      <c r="R28" s="16"/>
      <c r="S28" s="17"/>
      <c r="T28" s="18">
        <f t="shared" si="0"/>
        <v>0</v>
      </c>
      <c r="U28" s="18">
        <f t="shared" si="3"/>
        <v>0</v>
      </c>
      <c r="V28" s="15"/>
      <c r="W28" s="19">
        <f t="shared" si="1"/>
        <v>0</v>
      </c>
      <c r="X28" s="15"/>
      <c r="Y28" s="20"/>
      <c r="Z28" s="65"/>
    </row>
    <row r="29" spans="2:26" x14ac:dyDescent="0.25">
      <c r="B29" s="64"/>
      <c r="C29" s="12"/>
      <c r="D29" s="13" t="e">
        <f>VLOOKUP(C29,REf!$B$2:$D$36,2,1)</f>
        <v>#N/A</v>
      </c>
      <c r="E29" s="13" t="e">
        <f>VLOOKUP(C29,REf!$B$2:$D$36,3,1)</f>
        <v>#N/A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5"/>
      <c r="Q29" s="13">
        <f t="shared" si="2"/>
        <v>0</v>
      </c>
      <c r="R29" s="16"/>
      <c r="S29" s="17"/>
      <c r="T29" s="18">
        <f t="shared" si="0"/>
        <v>0</v>
      </c>
      <c r="U29" s="18">
        <f t="shared" si="3"/>
        <v>0</v>
      </c>
      <c r="V29" s="15"/>
      <c r="W29" s="19">
        <f t="shared" si="1"/>
        <v>0</v>
      </c>
      <c r="X29" s="15"/>
      <c r="Y29" s="20"/>
      <c r="Z29" s="65"/>
    </row>
    <row r="30" spans="2:26" x14ac:dyDescent="0.25">
      <c r="B30" s="64"/>
      <c r="C30" s="12"/>
      <c r="D30" s="13" t="e">
        <f>VLOOKUP(C30,REf!$B$2:$D$36,2,1)</f>
        <v>#N/A</v>
      </c>
      <c r="E30" s="13" t="e">
        <f>VLOOKUP(C30,REf!$B$2:$D$36,3,1)</f>
        <v>#N/A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5"/>
      <c r="Q30" s="13">
        <f t="shared" si="2"/>
        <v>0</v>
      </c>
      <c r="R30" s="16"/>
      <c r="S30" s="17"/>
      <c r="T30" s="18">
        <f t="shared" si="0"/>
        <v>0</v>
      </c>
      <c r="U30" s="18">
        <f t="shared" si="3"/>
        <v>0</v>
      </c>
      <c r="V30" s="15"/>
      <c r="W30" s="19">
        <f t="shared" si="1"/>
        <v>0</v>
      </c>
      <c r="X30" s="15"/>
      <c r="Y30" s="20"/>
      <c r="Z30" s="65"/>
    </row>
    <row r="31" spans="2:26" x14ac:dyDescent="0.25">
      <c r="B31" s="64"/>
      <c r="C31" s="12"/>
      <c r="D31" s="13" t="e">
        <f>VLOOKUP(C31,REf!$B$2:$D$36,2,1)</f>
        <v>#N/A</v>
      </c>
      <c r="E31" s="13" t="e">
        <f>VLOOKUP(C31,REf!$B$2:$D$36,3,1)</f>
        <v>#N/A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5"/>
      <c r="Q31" s="13">
        <f t="shared" si="2"/>
        <v>0</v>
      </c>
      <c r="R31" s="16"/>
      <c r="S31" s="17"/>
      <c r="T31" s="18">
        <f t="shared" si="0"/>
        <v>0</v>
      </c>
      <c r="U31" s="18">
        <f t="shared" si="3"/>
        <v>0</v>
      </c>
      <c r="V31" s="15"/>
      <c r="W31" s="19">
        <f t="shared" si="1"/>
        <v>0</v>
      </c>
      <c r="X31" s="15"/>
      <c r="Y31" s="20"/>
      <c r="Z31" s="65"/>
    </row>
    <row r="32" spans="2:26" x14ac:dyDescent="0.25">
      <c r="B32" s="64"/>
      <c r="C32" s="12"/>
      <c r="D32" s="13" t="e">
        <f>VLOOKUP(C32,REf!$B$2:$D$36,2,1)</f>
        <v>#N/A</v>
      </c>
      <c r="E32" s="13" t="e">
        <f>VLOOKUP(C32,REf!$B$2:$D$36,3,1)</f>
        <v>#N/A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5"/>
      <c r="Q32" s="13">
        <f t="shared" si="2"/>
        <v>0</v>
      </c>
      <c r="R32" s="16"/>
      <c r="S32" s="17"/>
      <c r="T32" s="18">
        <f t="shared" si="0"/>
        <v>0</v>
      </c>
      <c r="U32" s="18">
        <f t="shared" si="3"/>
        <v>0</v>
      </c>
      <c r="V32" s="15"/>
      <c r="W32" s="19">
        <f t="shared" si="1"/>
        <v>0</v>
      </c>
      <c r="X32" s="15"/>
      <c r="Y32" s="20"/>
      <c r="Z32" s="65"/>
    </row>
    <row r="33" spans="1:26" x14ac:dyDescent="0.25">
      <c r="B33" s="64"/>
      <c r="C33" s="12"/>
      <c r="D33" s="13" t="e">
        <f>VLOOKUP(C33,REf!$B$2:$D$36,2,1)</f>
        <v>#N/A</v>
      </c>
      <c r="E33" s="13" t="e">
        <f>VLOOKUP(C33,REf!$B$2:$D$36,3,1)</f>
        <v>#N/A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5"/>
      <c r="Q33" s="13">
        <f t="shared" si="2"/>
        <v>0</v>
      </c>
      <c r="R33" s="16"/>
      <c r="S33" s="17"/>
      <c r="T33" s="18">
        <f t="shared" si="0"/>
        <v>0</v>
      </c>
      <c r="U33" s="18">
        <f t="shared" si="3"/>
        <v>0</v>
      </c>
      <c r="V33" s="15"/>
      <c r="W33" s="19">
        <f t="shared" si="1"/>
        <v>0</v>
      </c>
      <c r="X33" s="15"/>
      <c r="Y33" s="20"/>
      <c r="Z33" s="65"/>
    </row>
    <row r="34" spans="1:26" x14ac:dyDescent="0.25">
      <c r="B34" s="64"/>
      <c r="C34" s="12"/>
      <c r="D34" s="13" t="e">
        <f>VLOOKUP(C34,REf!$B$2:$D$36,2,1)</f>
        <v>#N/A</v>
      </c>
      <c r="E34" s="13" t="e">
        <f>VLOOKUP(C34,REf!$B$2:$D$36,3,1)</f>
        <v>#N/A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5"/>
      <c r="Q34" s="13">
        <f t="shared" si="2"/>
        <v>0</v>
      </c>
      <c r="R34" s="16"/>
      <c r="S34" s="17"/>
      <c r="T34" s="18">
        <f t="shared" si="0"/>
        <v>0</v>
      </c>
      <c r="U34" s="18">
        <f t="shared" si="3"/>
        <v>0</v>
      </c>
      <c r="V34" s="15"/>
      <c r="W34" s="19">
        <f t="shared" si="1"/>
        <v>0</v>
      </c>
      <c r="X34" s="15"/>
      <c r="Y34" s="20"/>
      <c r="Z34" s="65"/>
    </row>
    <row r="35" spans="1:26" ht="16.5" thickBot="1" x14ac:dyDescent="0.3">
      <c r="B35" s="66"/>
      <c r="C35" s="67"/>
      <c r="D35" s="68" t="e">
        <f>VLOOKUP(C35,REf!$B$2:$D$36,2,1)</f>
        <v>#N/A</v>
      </c>
      <c r="E35" s="68" t="e">
        <f>VLOOKUP(C35,REf!$B$2:$D$36,3,1)</f>
        <v>#N/A</v>
      </c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9"/>
      <c r="Q35" s="68">
        <f t="shared" si="2"/>
        <v>0</v>
      </c>
      <c r="R35" s="70"/>
      <c r="S35" s="71"/>
      <c r="T35" s="72">
        <f t="shared" si="0"/>
        <v>0</v>
      </c>
      <c r="U35" s="72">
        <f t="shared" si="3"/>
        <v>0</v>
      </c>
      <c r="V35" s="69"/>
      <c r="W35" s="73">
        <f t="shared" si="1"/>
        <v>0</v>
      </c>
      <c r="X35" s="69"/>
      <c r="Y35" s="74"/>
      <c r="Z35" s="75"/>
    </row>
    <row r="36" spans="1:26" x14ac:dyDescent="0.25">
      <c r="A36" s="50"/>
      <c r="B36" s="50"/>
      <c r="C36" s="50"/>
      <c r="D36" s="51"/>
      <c r="E36" s="51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2"/>
      <c r="Q36" s="51"/>
      <c r="R36" s="53"/>
      <c r="S36" s="50"/>
      <c r="T36" s="54"/>
      <c r="U36" s="54"/>
      <c r="V36" s="52"/>
      <c r="W36" s="55"/>
      <c r="X36" s="52"/>
      <c r="Y36" s="56"/>
      <c r="Z36" s="50"/>
    </row>
    <row r="37" spans="1:26" x14ac:dyDescent="0.25">
      <c r="A37" s="50"/>
      <c r="B37" s="50"/>
      <c r="C37" s="50"/>
      <c r="D37" s="51"/>
      <c r="E37" s="51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2"/>
      <c r="Q37" s="51"/>
      <c r="R37" s="53"/>
      <c r="S37" s="50"/>
      <c r="T37" s="54"/>
      <c r="U37" s="54"/>
      <c r="V37" s="52"/>
      <c r="W37" s="55"/>
      <c r="X37" s="52"/>
      <c r="Y37" s="56"/>
      <c r="Z37" s="50"/>
    </row>
    <row r="38" spans="1:26" x14ac:dyDescent="0.25">
      <c r="A38" s="50"/>
      <c r="B38" s="50"/>
      <c r="C38" s="50"/>
      <c r="D38" s="51"/>
      <c r="E38" s="51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2"/>
      <c r="Q38" s="51"/>
      <c r="R38" s="53"/>
      <c r="S38" s="50"/>
      <c r="T38" s="54"/>
      <c r="U38" s="54"/>
      <c r="V38" s="52"/>
      <c r="W38" s="55"/>
      <c r="X38" s="52"/>
      <c r="Y38" s="56"/>
      <c r="Z38" s="50"/>
    </row>
    <row r="39" spans="1:26" x14ac:dyDescent="0.25">
      <c r="A39" s="50"/>
      <c r="B39" s="50"/>
      <c r="C39" s="50"/>
      <c r="D39" s="51"/>
      <c r="E39" s="51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2"/>
      <c r="Q39" s="51"/>
      <c r="R39" s="53"/>
      <c r="S39" s="50"/>
      <c r="T39" s="54"/>
      <c r="U39" s="54"/>
      <c r="V39" s="52"/>
      <c r="W39" s="55"/>
      <c r="X39" s="52"/>
      <c r="Y39" s="56"/>
      <c r="Z39" s="50"/>
    </row>
    <row r="40" spans="1:26" x14ac:dyDescent="0.25">
      <c r="A40" s="50"/>
      <c r="B40" s="50"/>
      <c r="C40" s="50"/>
      <c r="D40" s="51"/>
      <c r="E40" s="51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2"/>
      <c r="Q40" s="51"/>
      <c r="R40" s="53"/>
      <c r="S40" s="50"/>
      <c r="T40" s="54"/>
      <c r="U40" s="54"/>
      <c r="V40" s="52"/>
      <c r="W40" s="55"/>
      <c r="X40" s="52"/>
      <c r="Y40" s="56"/>
      <c r="Z40" s="50"/>
    </row>
    <row r="41" spans="1:26" x14ac:dyDescent="0.25">
      <c r="A41" s="50"/>
      <c r="B41" s="50"/>
      <c r="C41" s="50"/>
      <c r="D41" s="51"/>
      <c r="E41" s="51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2"/>
      <c r="Q41" s="51"/>
      <c r="R41" s="53"/>
      <c r="S41" s="50"/>
      <c r="T41" s="54"/>
      <c r="U41" s="54"/>
      <c r="V41" s="52"/>
      <c r="W41" s="55"/>
      <c r="X41" s="52"/>
      <c r="Y41" s="56"/>
      <c r="Z41" s="50"/>
    </row>
    <row r="42" spans="1:26" x14ac:dyDescent="0.25">
      <c r="A42" s="50"/>
      <c r="B42" s="50"/>
      <c r="C42" s="50"/>
      <c r="D42" s="51"/>
      <c r="E42" s="51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2"/>
      <c r="Q42" s="51"/>
      <c r="R42" s="53"/>
      <c r="S42" s="50"/>
      <c r="T42" s="54"/>
      <c r="U42" s="54"/>
      <c r="V42" s="52"/>
      <c r="W42" s="55"/>
      <c r="X42" s="52"/>
      <c r="Y42" s="56"/>
      <c r="Z42" s="50"/>
    </row>
    <row r="43" spans="1:26" x14ac:dyDescent="0.25">
      <c r="A43" s="50"/>
      <c r="B43" s="50"/>
      <c r="C43" s="50"/>
      <c r="D43" s="51"/>
      <c r="E43" s="51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2"/>
      <c r="Q43" s="51"/>
      <c r="R43" s="53"/>
      <c r="S43" s="50"/>
      <c r="T43" s="54"/>
      <c r="U43" s="54"/>
      <c r="V43" s="52"/>
      <c r="W43" s="55"/>
      <c r="X43" s="52"/>
      <c r="Y43" s="56"/>
      <c r="Z43" s="50"/>
    </row>
    <row r="44" spans="1:26" x14ac:dyDescent="0.25">
      <c r="A44" s="50"/>
      <c r="B44" s="50"/>
      <c r="C44" s="50"/>
      <c r="D44" s="51"/>
      <c r="E44" s="51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2"/>
      <c r="Q44" s="51"/>
      <c r="R44" s="53"/>
      <c r="S44" s="50"/>
      <c r="T44" s="54"/>
      <c r="U44" s="54"/>
      <c r="V44" s="52"/>
      <c r="W44" s="55"/>
      <c r="X44" s="52"/>
      <c r="Y44" s="56"/>
      <c r="Z44" s="50"/>
    </row>
    <row r="45" spans="1:26" x14ac:dyDescent="0.25">
      <c r="A45" s="50"/>
      <c r="B45" s="50"/>
      <c r="C45" s="50"/>
      <c r="D45" s="51"/>
      <c r="E45" s="51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2"/>
      <c r="Q45" s="51"/>
      <c r="R45" s="53"/>
      <c r="S45" s="50"/>
      <c r="T45" s="54"/>
      <c r="U45" s="54"/>
      <c r="V45" s="52"/>
      <c r="W45" s="55"/>
      <c r="X45" s="52"/>
      <c r="Y45" s="56"/>
      <c r="Z45" s="50"/>
    </row>
    <row r="46" spans="1:26" x14ac:dyDescent="0.25">
      <c r="A46" s="50"/>
      <c r="B46" s="50"/>
      <c r="C46" s="50"/>
      <c r="D46" s="51"/>
      <c r="E46" s="51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2"/>
      <c r="Q46" s="51"/>
      <c r="R46" s="53"/>
      <c r="S46" s="50"/>
      <c r="T46" s="54"/>
      <c r="U46" s="54"/>
      <c r="V46" s="52"/>
      <c r="W46" s="55"/>
      <c r="X46" s="52"/>
      <c r="Y46" s="56"/>
      <c r="Z46" s="50"/>
    </row>
    <row r="47" spans="1:26" x14ac:dyDescent="0.25">
      <c r="A47" s="50"/>
      <c r="B47" s="50"/>
      <c r="C47" s="50"/>
      <c r="D47" s="51"/>
      <c r="E47" s="51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2"/>
      <c r="Q47" s="51"/>
      <c r="R47" s="53"/>
      <c r="S47" s="50"/>
      <c r="T47" s="54"/>
      <c r="U47" s="54"/>
      <c r="V47" s="52"/>
      <c r="W47" s="55"/>
      <c r="X47" s="52"/>
      <c r="Y47" s="56"/>
      <c r="Z47" s="50"/>
    </row>
    <row r="48" spans="1:26" x14ac:dyDescent="0.25">
      <c r="A48" s="50"/>
      <c r="B48" s="50"/>
      <c r="C48" s="50"/>
      <c r="D48" s="51"/>
      <c r="E48" s="51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2"/>
      <c r="Q48" s="51"/>
      <c r="R48" s="53"/>
      <c r="S48" s="50"/>
      <c r="T48" s="54"/>
      <c r="U48" s="54"/>
      <c r="V48" s="52"/>
      <c r="W48" s="55"/>
      <c r="X48" s="52"/>
      <c r="Y48" s="56"/>
      <c r="Z48" s="50"/>
    </row>
    <row r="49" spans="1:26" x14ac:dyDescent="0.25">
      <c r="A49" s="50"/>
      <c r="B49" s="50"/>
      <c r="C49" s="50"/>
      <c r="D49" s="51"/>
      <c r="E49" s="51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2"/>
      <c r="Q49" s="51"/>
      <c r="R49" s="53"/>
      <c r="S49" s="50"/>
      <c r="T49" s="54"/>
      <c r="U49" s="54"/>
      <c r="V49" s="52"/>
      <c r="W49" s="55"/>
      <c r="X49" s="52"/>
      <c r="Y49" s="56"/>
      <c r="Z49" s="50"/>
    </row>
    <row r="50" spans="1:26" x14ac:dyDescent="0.25">
      <c r="A50" s="50"/>
      <c r="B50" s="50"/>
      <c r="C50" s="50"/>
      <c r="D50" s="51"/>
      <c r="E50" s="51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2"/>
      <c r="Q50" s="51"/>
      <c r="R50" s="53"/>
      <c r="S50" s="50"/>
      <c r="T50" s="54"/>
      <c r="U50" s="54"/>
      <c r="V50" s="52"/>
      <c r="W50" s="55"/>
      <c r="X50" s="52"/>
      <c r="Y50" s="56"/>
      <c r="Z50" s="50"/>
    </row>
    <row r="51" spans="1:26" x14ac:dyDescent="0.25">
      <c r="A51" s="50"/>
      <c r="B51" s="50"/>
      <c r="C51" s="50"/>
      <c r="D51" s="51"/>
      <c r="E51" s="51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2"/>
      <c r="Q51" s="51"/>
      <c r="R51" s="53"/>
      <c r="S51" s="50"/>
      <c r="T51" s="54"/>
      <c r="U51" s="54"/>
      <c r="V51" s="52"/>
      <c r="W51" s="55"/>
      <c r="X51" s="52"/>
      <c r="Y51" s="56"/>
      <c r="Z51" s="50"/>
    </row>
    <row r="52" spans="1:26" x14ac:dyDescent="0.25">
      <c r="A52" s="50"/>
      <c r="B52" s="50"/>
      <c r="C52" s="50"/>
      <c r="D52" s="51"/>
      <c r="E52" s="51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2"/>
      <c r="Q52" s="51"/>
      <c r="R52" s="53"/>
      <c r="S52" s="50"/>
      <c r="T52" s="54"/>
      <c r="U52" s="54"/>
      <c r="V52" s="52"/>
      <c r="W52" s="55"/>
      <c r="X52" s="52"/>
      <c r="Y52" s="56"/>
      <c r="Z52" s="50"/>
    </row>
    <row r="53" spans="1:26" x14ac:dyDescent="0.25">
      <c r="A53" s="50"/>
      <c r="B53" s="50"/>
      <c r="C53" s="50"/>
      <c r="D53" s="51"/>
      <c r="E53" s="51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2"/>
      <c r="Q53" s="51"/>
      <c r="R53" s="53"/>
      <c r="S53" s="50"/>
      <c r="T53" s="54"/>
      <c r="U53" s="54"/>
      <c r="V53" s="52"/>
      <c r="W53" s="55"/>
      <c r="X53" s="52"/>
      <c r="Y53" s="56"/>
      <c r="Z53" s="50"/>
    </row>
    <row r="54" spans="1:26" x14ac:dyDescent="0.25">
      <c r="A54" s="50"/>
      <c r="B54" s="50"/>
      <c r="C54" s="50"/>
      <c r="D54" s="51"/>
      <c r="E54" s="51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2"/>
      <c r="Q54" s="51"/>
      <c r="R54" s="53"/>
      <c r="S54" s="50"/>
      <c r="T54" s="54"/>
      <c r="U54" s="54"/>
      <c r="V54" s="52"/>
      <c r="W54" s="55"/>
      <c r="X54" s="52"/>
      <c r="Y54" s="56"/>
      <c r="Z54" s="50"/>
    </row>
    <row r="55" spans="1:26" x14ac:dyDescent="0.25">
      <c r="A55" s="50"/>
      <c r="B55" s="50"/>
      <c r="C55" s="50"/>
      <c r="D55" s="51"/>
      <c r="E55" s="51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2"/>
      <c r="Q55" s="51"/>
      <c r="R55" s="53"/>
      <c r="S55" s="50"/>
      <c r="T55" s="54"/>
      <c r="U55" s="54"/>
      <c r="V55" s="52"/>
      <c r="W55" s="55"/>
      <c r="X55" s="52"/>
      <c r="Y55" s="56"/>
      <c r="Z55" s="50"/>
    </row>
    <row r="56" spans="1:26" x14ac:dyDescent="0.25">
      <c r="A56" s="50"/>
      <c r="B56" s="50"/>
      <c r="C56" s="50"/>
      <c r="D56" s="51"/>
      <c r="E56" s="51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2"/>
      <c r="Q56" s="51"/>
      <c r="R56" s="53"/>
      <c r="S56" s="50"/>
      <c r="T56" s="54"/>
      <c r="U56" s="54"/>
      <c r="V56" s="52"/>
      <c r="W56" s="55"/>
      <c r="X56" s="52"/>
      <c r="Y56" s="56"/>
      <c r="Z56" s="50"/>
    </row>
    <row r="57" spans="1:26" x14ac:dyDescent="0.25">
      <c r="A57" s="50"/>
      <c r="B57" s="50"/>
      <c r="C57" s="50"/>
      <c r="D57" s="51"/>
      <c r="E57" s="51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2"/>
      <c r="Q57" s="51"/>
      <c r="R57" s="53"/>
      <c r="S57" s="50"/>
      <c r="T57" s="54"/>
      <c r="U57" s="54"/>
      <c r="V57" s="52"/>
      <c r="W57" s="55"/>
      <c r="X57" s="52"/>
      <c r="Y57" s="56"/>
      <c r="Z57" s="50"/>
    </row>
    <row r="58" spans="1:26" x14ac:dyDescent="0.25">
      <c r="A58" s="50"/>
      <c r="B58" s="50"/>
      <c r="C58" s="50"/>
      <c r="D58" s="51"/>
      <c r="E58" s="51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2"/>
      <c r="Q58" s="51"/>
      <c r="R58" s="53"/>
      <c r="S58" s="50"/>
      <c r="T58" s="54"/>
      <c r="U58" s="54"/>
      <c r="V58" s="52"/>
      <c r="W58" s="55"/>
      <c r="X58" s="52"/>
      <c r="Y58" s="56"/>
      <c r="Z58" s="50"/>
    </row>
    <row r="59" spans="1:26" x14ac:dyDescent="0.25">
      <c r="A59" s="50"/>
      <c r="B59" s="50"/>
      <c r="C59" s="50"/>
      <c r="D59" s="51"/>
      <c r="E59" s="51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2"/>
      <c r="Q59" s="51"/>
      <c r="R59" s="53"/>
      <c r="S59" s="50"/>
      <c r="T59" s="54"/>
      <c r="U59" s="54"/>
      <c r="V59" s="52"/>
      <c r="W59" s="55"/>
      <c r="X59" s="52"/>
      <c r="Y59" s="56"/>
      <c r="Z59" s="50"/>
    </row>
    <row r="60" spans="1:26" x14ac:dyDescent="0.25">
      <c r="A60" s="50"/>
      <c r="B60" s="50"/>
      <c r="C60" s="50"/>
      <c r="D60" s="51"/>
      <c r="E60" s="51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2"/>
      <c r="Q60" s="51"/>
      <c r="R60" s="53"/>
      <c r="S60" s="50"/>
      <c r="T60" s="54"/>
      <c r="U60" s="54"/>
      <c r="V60" s="52"/>
      <c r="W60" s="55"/>
      <c r="X60" s="52"/>
      <c r="Y60" s="56"/>
      <c r="Z60" s="50"/>
    </row>
    <row r="61" spans="1:26" x14ac:dyDescent="0.25">
      <c r="A61" s="50"/>
      <c r="B61" s="50"/>
      <c r="C61" s="50"/>
      <c r="D61" s="51"/>
      <c r="E61" s="51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2"/>
      <c r="Q61" s="51"/>
      <c r="R61" s="53"/>
      <c r="S61" s="50"/>
      <c r="T61" s="54"/>
      <c r="U61" s="54"/>
      <c r="V61" s="52"/>
      <c r="W61" s="55"/>
      <c r="X61" s="52"/>
      <c r="Y61" s="56"/>
      <c r="Z61" s="50"/>
    </row>
    <row r="62" spans="1:26" x14ac:dyDescent="0.25">
      <c r="A62" s="50"/>
      <c r="B62" s="50"/>
      <c r="C62" s="50"/>
      <c r="D62" s="51"/>
      <c r="E62" s="51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2"/>
      <c r="Q62" s="51"/>
      <c r="R62" s="53"/>
      <c r="S62" s="50"/>
      <c r="T62" s="54"/>
      <c r="U62" s="54"/>
      <c r="V62" s="52"/>
      <c r="W62" s="55"/>
      <c r="X62" s="52"/>
      <c r="Y62" s="56"/>
      <c r="Z62" s="50"/>
    </row>
    <row r="63" spans="1:26" x14ac:dyDescent="0.25">
      <c r="A63" s="50"/>
      <c r="B63" s="50"/>
      <c r="C63" s="50"/>
      <c r="D63" s="51"/>
      <c r="E63" s="51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2"/>
      <c r="Q63" s="51"/>
      <c r="R63" s="53"/>
      <c r="S63" s="50"/>
      <c r="T63" s="54"/>
      <c r="U63" s="54"/>
      <c r="V63" s="52"/>
      <c r="W63" s="55"/>
      <c r="X63" s="52"/>
      <c r="Y63" s="56"/>
      <c r="Z63" s="50"/>
    </row>
    <row r="64" spans="1:26" x14ac:dyDescent="0.25">
      <c r="A64" s="50"/>
      <c r="B64" s="50"/>
      <c r="C64" s="50"/>
      <c r="D64" s="51"/>
      <c r="E64" s="51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2"/>
      <c r="Q64" s="51"/>
      <c r="R64" s="53"/>
      <c r="S64" s="50"/>
      <c r="T64" s="54"/>
      <c r="U64" s="54"/>
      <c r="V64" s="52"/>
      <c r="W64" s="55"/>
      <c r="X64" s="52"/>
      <c r="Y64" s="56"/>
      <c r="Z64" s="50"/>
    </row>
    <row r="65" spans="1:26" x14ac:dyDescent="0.25">
      <c r="A65" s="50"/>
      <c r="B65" s="50"/>
      <c r="C65" s="50"/>
      <c r="D65" s="51"/>
      <c r="E65" s="51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2"/>
      <c r="Q65" s="51"/>
      <c r="R65" s="53"/>
      <c r="S65" s="50"/>
      <c r="T65" s="54"/>
      <c r="U65" s="54"/>
      <c r="V65" s="52"/>
      <c r="W65" s="55"/>
      <c r="X65" s="52"/>
      <c r="Y65" s="56"/>
      <c r="Z65" s="50"/>
    </row>
    <row r="66" spans="1:26" x14ac:dyDescent="0.25">
      <c r="A66" s="50"/>
      <c r="B66" s="50"/>
      <c r="C66" s="50"/>
      <c r="D66" s="51"/>
      <c r="E66" s="51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2"/>
      <c r="Q66" s="51"/>
      <c r="R66" s="53"/>
      <c r="S66" s="50"/>
      <c r="T66" s="54"/>
      <c r="U66" s="54"/>
      <c r="V66" s="52"/>
      <c r="W66" s="55"/>
      <c r="X66" s="52"/>
      <c r="Y66" s="56"/>
      <c r="Z66" s="50"/>
    </row>
    <row r="67" spans="1:26" x14ac:dyDescent="0.25">
      <c r="A67" s="50"/>
      <c r="B67" s="50"/>
      <c r="C67" s="50"/>
      <c r="D67" s="51"/>
      <c r="E67" s="51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2"/>
      <c r="Q67" s="51"/>
      <c r="R67" s="53"/>
      <c r="S67" s="50"/>
      <c r="T67" s="54"/>
      <c r="U67" s="54"/>
      <c r="V67" s="52"/>
      <c r="W67" s="55"/>
      <c r="X67" s="52"/>
      <c r="Y67" s="56"/>
      <c r="Z67" s="50"/>
    </row>
    <row r="68" spans="1:26" x14ac:dyDescent="0.25">
      <c r="A68" s="50"/>
      <c r="B68" s="50"/>
      <c r="C68" s="50"/>
      <c r="D68" s="51"/>
      <c r="E68" s="51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2"/>
      <c r="Q68" s="51"/>
      <c r="R68" s="53"/>
      <c r="S68" s="50"/>
      <c r="T68" s="54"/>
      <c r="U68" s="54"/>
      <c r="V68" s="52"/>
      <c r="W68" s="55"/>
      <c r="X68" s="52"/>
      <c r="Y68" s="56"/>
      <c r="Z68" s="50"/>
    </row>
    <row r="69" spans="1:26" x14ac:dyDescent="0.25">
      <c r="A69" s="50"/>
      <c r="B69" s="50"/>
      <c r="C69" s="50"/>
      <c r="D69" s="51"/>
      <c r="E69" s="51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2"/>
      <c r="Q69" s="51"/>
      <c r="R69" s="53"/>
      <c r="S69" s="50"/>
      <c r="T69" s="54"/>
      <c r="U69" s="54"/>
      <c r="V69" s="52"/>
      <c r="W69" s="55"/>
      <c r="X69" s="52"/>
      <c r="Y69" s="56"/>
      <c r="Z69" s="50"/>
    </row>
    <row r="70" spans="1:26" x14ac:dyDescent="0.25">
      <c r="A70" s="50"/>
      <c r="B70" s="50"/>
      <c r="C70" s="50"/>
      <c r="D70" s="51"/>
      <c r="E70" s="51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2"/>
      <c r="Q70" s="51"/>
      <c r="R70" s="53"/>
      <c r="S70" s="50"/>
      <c r="T70" s="54"/>
      <c r="U70" s="54"/>
      <c r="V70" s="52"/>
      <c r="W70" s="55"/>
      <c r="X70" s="52"/>
      <c r="Y70" s="56"/>
      <c r="Z70" s="50"/>
    </row>
    <row r="71" spans="1:26" x14ac:dyDescent="0.25">
      <c r="A71" s="50"/>
      <c r="B71" s="50"/>
      <c r="C71" s="50"/>
      <c r="D71" s="51"/>
      <c r="E71" s="51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2"/>
      <c r="Q71" s="51"/>
      <c r="R71" s="53"/>
      <c r="S71" s="50"/>
      <c r="T71" s="54"/>
      <c r="U71" s="54"/>
      <c r="V71" s="52"/>
      <c r="W71" s="55"/>
      <c r="X71" s="52"/>
      <c r="Y71" s="56"/>
      <c r="Z71" s="50"/>
    </row>
    <row r="72" spans="1:26" x14ac:dyDescent="0.25">
      <c r="A72" s="50"/>
      <c r="B72" s="50"/>
      <c r="C72" s="50"/>
      <c r="D72" s="51"/>
      <c r="E72" s="51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2"/>
      <c r="Q72" s="51"/>
      <c r="R72" s="53"/>
      <c r="S72" s="50"/>
      <c r="T72" s="54"/>
      <c r="U72" s="54"/>
      <c r="V72" s="52"/>
      <c r="W72" s="55"/>
      <c r="X72" s="52"/>
      <c r="Y72" s="56"/>
      <c r="Z72" s="50"/>
    </row>
    <row r="73" spans="1:26" x14ac:dyDescent="0.25">
      <c r="A73" s="50"/>
      <c r="B73" s="50"/>
      <c r="C73" s="50"/>
      <c r="D73" s="51"/>
      <c r="E73" s="51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2"/>
      <c r="Q73" s="51"/>
      <c r="R73" s="53"/>
      <c r="S73" s="50"/>
      <c r="T73" s="54"/>
      <c r="U73" s="54"/>
      <c r="V73" s="52"/>
      <c r="W73" s="55"/>
      <c r="X73" s="52"/>
      <c r="Y73" s="56"/>
      <c r="Z73" s="50"/>
    </row>
    <row r="74" spans="1:26" x14ac:dyDescent="0.25">
      <c r="A74" s="50"/>
      <c r="B74" s="50"/>
      <c r="C74" s="50"/>
      <c r="D74" s="51"/>
      <c r="E74" s="51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2"/>
      <c r="Q74" s="51"/>
      <c r="R74" s="53"/>
      <c r="S74" s="50"/>
      <c r="T74" s="54"/>
      <c r="U74" s="54"/>
      <c r="V74" s="52"/>
      <c r="W74" s="55"/>
      <c r="X74" s="52"/>
      <c r="Y74" s="56"/>
      <c r="Z74" s="50"/>
    </row>
    <row r="75" spans="1:26" x14ac:dyDescent="0.25">
      <c r="A75" s="50"/>
      <c r="B75" s="50"/>
      <c r="C75" s="50"/>
      <c r="D75" s="51"/>
      <c r="E75" s="51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2"/>
      <c r="Q75" s="51"/>
      <c r="R75" s="53"/>
      <c r="S75" s="50"/>
      <c r="T75" s="54"/>
      <c r="U75" s="54"/>
      <c r="V75" s="52"/>
      <c r="W75" s="55"/>
      <c r="X75" s="52"/>
      <c r="Y75" s="56"/>
      <c r="Z75" s="50"/>
    </row>
    <row r="76" spans="1:26" x14ac:dyDescent="0.25">
      <c r="A76" s="50"/>
      <c r="B76" s="50"/>
      <c r="C76" s="50"/>
      <c r="D76" s="51"/>
      <c r="E76" s="51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2"/>
      <c r="Q76" s="51"/>
      <c r="R76" s="53"/>
      <c r="S76" s="50"/>
      <c r="T76" s="54"/>
      <c r="U76" s="54"/>
      <c r="V76" s="52"/>
      <c r="W76" s="55"/>
      <c r="X76" s="52"/>
      <c r="Y76" s="56"/>
      <c r="Z76" s="50"/>
    </row>
    <row r="77" spans="1:26" x14ac:dyDescent="0.25">
      <c r="A77" s="50"/>
      <c r="B77" s="50"/>
      <c r="C77" s="50"/>
      <c r="D77" s="51"/>
      <c r="E77" s="51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2"/>
      <c r="Q77" s="51"/>
      <c r="R77" s="53"/>
      <c r="S77" s="50"/>
      <c r="T77" s="54"/>
      <c r="U77" s="54"/>
      <c r="V77" s="52"/>
      <c r="W77" s="55"/>
      <c r="X77" s="52"/>
      <c r="Y77" s="56"/>
      <c r="Z77" s="50"/>
    </row>
    <row r="78" spans="1:26" x14ac:dyDescent="0.25">
      <c r="A78" s="50"/>
      <c r="B78" s="50"/>
      <c r="C78" s="50"/>
      <c r="D78" s="51"/>
      <c r="E78" s="51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2"/>
      <c r="Q78" s="51"/>
      <c r="R78" s="53"/>
      <c r="S78" s="50"/>
      <c r="T78" s="54"/>
      <c r="U78" s="54"/>
      <c r="V78" s="52"/>
      <c r="W78" s="55"/>
      <c r="X78" s="52"/>
      <c r="Y78" s="56"/>
      <c r="Z78" s="50"/>
    </row>
    <row r="79" spans="1:26" x14ac:dyDescent="0.25">
      <c r="A79" s="50"/>
      <c r="B79" s="50"/>
      <c r="C79" s="50"/>
      <c r="D79" s="51"/>
      <c r="E79" s="51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2"/>
      <c r="Q79" s="51"/>
      <c r="R79" s="53"/>
      <c r="S79" s="50"/>
      <c r="T79" s="54"/>
      <c r="U79" s="54"/>
      <c r="V79" s="52"/>
      <c r="W79" s="55"/>
      <c r="X79" s="52"/>
      <c r="Y79" s="56"/>
      <c r="Z79" s="50"/>
    </row>
    <row r="80" spans="1:26" x14ac:dyDescent="0.25">
      <c r="A80" s="50"/>
      <c r="B80" s="50"/>
      <c r="C80" s="50"/>
      <c r="D80" s="51"/>
      <c r="E80" s="51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2"/>
      <c r="Q80" s="51"/>
      <c r="R80" s="53"/>
      <c r="S80" s="50"/>
      <c r="T80" s="54"/>
      <c r="U80" s="54"/>
      <c r="V80" s="52"/>
      <c r="W80" s="55"/>
      <c r="X80" s="52"/>
      <c r="Y80" s="56"/>
      <c r="Z80" s="50"/>
    </row>
    <row r="81" spans="1:26" x14ac:dyDescent="0.25">
      <c r="A81" s="50"/>
      <c r="B81" s="50"/>
      <c r="C81" s="50"/>
      <c r="D81" s="51"/>
      <c r="E81" s="51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2"/>
      <c r="Q81" s="51"/>
      <c r="R81" s="53"/>
      <c r="S81" s="50"/>
      <c r="T81" s="54"/>
      <c r="U81" s="54"/>
      <c r="V81" s="52"/>
      <c r="W81" s="55"/>
      <c r="X81" s="52"/>
      <c r="Y81" s="56"/>
      <c r="Z81" s="50"/>
    </row>
    <row r="82" spans="1:26" x14ac:dyDescent="0.25">
      <c r="A82" s="50"/>
      <c r="B82" s="50"/>
      <c r="C82" s="50"/>
      <c r="D82" s="51"/>
      <c r="E82" s="51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2"/>
      <c r="Q82" s="51"/>
      <c r="R82" s="53"/>
      <c r="S82" s="50"/>
      <c r="T82" s="54"/>
      <c r="U82" s="54"/>
      <c r="V82" s="52"/>
      <c r="W82" s="55"/>
      <c r="X82" s="52"/>
      <c r="Y82" s="56"/>
      <c r="Z82" s="50"/>
    </row>
    <row r="83" spans="1:26" x14ac:dyDescent="0.25">
      <c r="A83" s="50"/>
      <c r="B83" s="50"/>
      <c r="C83" s="50"/>
      <c r="D83" s="51"/>
      <c r="E83" s="51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2"/>
      <c r="Q83" s="51"/>
      <c r="R83" s="53"/>
      <c r="S83" s="50"/>
      <c r="T83" s="54"/>
      <c r="U83" s="54"/>
      <c r="V83" s="52"/>
      <c r="W83" s="55"/>
      <c r="X83" s="52"/>
      <c r="Y83" s="56"/>
      <c r="Z83" s="50"/>
    </row>
    <row r="84" spans="1:26" x14ac:dyDescent="0.25">
      <c r="A84" s="50"/>
      <c r="B84" s="50"/>
      <c r="C84" s="50"/>
      <c r="D84" s="51"/>
      <c r="E84" s="51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2"/>
      <c r="Q84" s="51"/>
      <c r="R84" s="53"/>
      <c r="S84" s="50"/>
      <c r="T84" s="54"/>
      <c r="U84" s="54"/>
      <c r="V84" s="52"/>
      <c r="W84" s="55"/>
      <c r="X84" s="52"/>
      <c r="Y84" s="56"/>
      <c r="Z84" s="50"/>
    </row>
    <row r="85" spans="1:26" x14ac:dyDescent="0.25">
      <c r="A85" s="50"/>
      <c r="B85" s="50"/>
      <c r="C85" s="50"/>
      <c r="D85" s="51"/>
      <c r="E85" s="51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2"/>
      <c r="Q85" s="51"/>
      <c r="R85" s="53"/>
      <c r="S85" s="50"/>
      <c r="T85" s="54"/>
      <c r="U85" s="54"/>
      <c r="V85" s="52"/>
      <c r="W85" s="55"/>
      <c r="X85" s="52"/>
      <c r="Y85" s="56"/>
      <c r="Z85" s="50"/>
    </row>
    <row r="86" spans="1:26" x14ac:dyDescent="0.25">
      <c r="A86" s="50"/>
      <c r="B86" s="50"/>
      <c r="C86" s="50"/>
      <c r="D86" s="51"/>
      <c r="E86" s="51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2"/>
      <c r="Q86" s="51"/>
      <c r="R86" s="53"/>
      <c r="S86" s="50"/>
      <c r="T86" s="54"/>
      <c r="U86" s="54"/>
      <c r="V86" s="52"/>
      <c r="W86" s="55"/>
      <c r="X86" s="52"/>
      <c r="Y86" s="56"/>
      <c r="Z86" s="50"/>
    </row>
    <row r="87" spans="1:26" x14ac:dyDescent="0.25">
      <c r="A87" s="50"/>
      <c r="B87" s="50"/>
      <c r="C87" s="50"/>
      <c r="D87" s="51"/>
      <c r="E87" s="51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2"/>
      <c r="Q87" s="51"/>
      <c r="R87" s="53"/>
      <c r="S87" s="50"/>
      <c r="T87" s="54"/>
      <c r="U87" s="54"/>
      <c r="V87" s="52"/>
      <c r="W87" s="55"/>
      <c r="X87" s="52"/>
      <c r="Y87" s="56"/>
      <c r="Z87" s="50"/>
    </row>
    <row r="88" spans="1:26" x14ac:dyDescent="0.25">
      <c r="A88" s="50"/>
      <c r="B88" s="50"/>
      <c r="C88" s="50"/>
      <c r="D88" s="51"/>
      <c r="E88" s="51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2"/>
      <c r="Q88" s="51"/>
      <c r="R88" s="53"/>
      <c r="S88" s="50"/>
      <c r="T88" s="54"/>
      <c r="U88" s="54"/>
      <c r="V88" s="52"/>
      <c r="W88" s="55"/>
      <c r="X88" s="52"/>
      <c r="Y88" s="56"/>
      <c r="Z88" s="50"/>
    </row>
    <row r="89" spans="1:26" x14ac:dyDescent="0.25">
      <c r="A89" s="50"/>
      <c r="B89" s="50"/>
      <c r="C89" s="50"/>
      <c r="D89" s="51"/>
      <c r="E89" s="51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2"/>
      <c r="Q89" s="51"/>
      <c r="R89" s="53"/>
      <c r="S89" s="50"/>
      <c r="T89" s="54"/>
      <c r="U89" s="54"/>
      <c r="V89" s="52"/>
      <c r="W89" s="55"/>
      <c r="X89" s="52"/>
      <c r="Y89" s="56"/>
      <c r="Z89" s="50"/>
    </row>
    <row r="90" spans="1:26" x14ac:dyDescent="0.25">
      <c r="A90" s="50"/>
      <c r="B90" s="50"/>
      <c r="C90" s="50"/>
      <c r="D90" s="51"/>
      <c r="E90" s="51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2"/>
      <c r="Q90" s="51"/>
      <c r="R90" s="53"/>
      <c r="S90" s="50"/>
      <c r="T90" s="54"/>
      <c r="U90" s="54"/>
      <c r="V90" s="52"/>
      <c r="W90" s="55"/>
      <c r="X90" s="52"/>
      <c r="Y90" s="56"/>
      <c r="Z90" s="50"/>
    </row>
    <row r="91" spans="1:26" x14ac:dyDescent="0.25">
      <c r="A91" s="50"/>
      <c r="B91" s="50"/>
      <c r="C91" s="50"/>
      <c r="D91" s="51"/>
      <c r="E91" s="51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2"/>
      <c r="Q91" s="51"/>
      <c r="R91" s="53"/>
      <c r="S91" s="50"/>
      <c r="T91" s="54"/>
      <c r="U91" s="54"/>
      <c r="V91" s="52"/>
      <c r="W91" s="55"/>
      <c r="X91" s="52"/>
      <c r="Y91" s="56"/>
      <c r="Z91" s="50"/>
    </row>
    <row r="92" spans="1:26" x14ac:dyDescent="0.25">
      <c r="A92" s="50"/>
      <c r="B92" s="50"/>
      <c r="C92" s="50"/>
      <c r="D92" s="51"/>
      <c r="E92" s="51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2"/>
      <c r="Q92" s="51"/>
      <c r="R92" s="53"/>
      <c r="S92" s="50"/>
      <c r="T92" s="54"/>
      <c r="U92" s="54"/>
      <c r="V92" s="52"/>
      <c r="W92" s="55"/>
      <c r="X92" s="52"/>
      <c r="Y92" s="56"/>
      <c r="Z92" s="50"/>
    </row>
    <row r="93" spans="1:26" x14ac:dyDescent="0.25">
      <c r="A93" s="50"/>
      <c r="B93" s="50"/>
      <c r="C93" s="50"/>
      <c r="D93" s="51"/>
      <c r="E93" s="51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2"/>
      <c r="Q93" s="51"/>
      <c r="R93" s="53"/>
      <c r="S93" s="50"/>
      <c r="T93" s="54"/>
      <c r="U93" s="54"/>
      <c r="V93" s="52"/>
      <c r="W93" s="55"/>
      <c r="X93" s="52"/>
      <c r="Y93" s="56"/>
      <c r="Z93" s="50"/>
    </row>
    <row r="94" spans="1:26" x14ac:dyDescent="0.25">
      <c r="A94" s="50"/>
      <c r="B94" s="50"/>
      <c r="C94" s="50"/>
      <c r="D94" s="51"/>
      <c r="E94" s="51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2"/>
      <c r="Q94" s="51"/>
      <c r="R94" s="53"/>
      <c r="S94" s="50"/>
      <c r="T94" s="54"/>
      <c r="U94" s="54"/>
      <c r="V94" s="52"/>
      <c r="W94" s="55"/>
      <c r="X94" s="52"/>
      <c r="Y94" s="56"/>
      <c r="Z94" s="50"/>
    </row>
    <row r="95" spans="1:26" x14ac:dyDescent="0.25">
      <c r="A95" s="50"/>
      <c r="B95" s="50"/>
      <c r="C95" s="50"/>
      <c r="D95" s="51"/>
      <c r="E95" s="51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2"/>
      <c r="Q95" s="51"/>
      <c r="R95" s="53"/>
      <c r="S95" s="50"/>
      <c r="T95" s="54"/>
      <c r="U95" s="54"/>
      <c r="V95" s="52"/>
      <c r="W95" s="55"/>
      <c r="X95" s="52"/>
      <c r="Y95" s="56"/>
      <c r="Z95" s="50"/>
    </row>
    <row r="96" spans="1:26" x14ac:dyDescent="0.25">
      <c r="A96" s="50"/>
      <c r="B96" s="50"/>
      <c r="C96" s="50"/>
      <c r="D96" s="51"/>
      <c r="E96" s="51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2"/>
      <c r="Q96" s="51"/>
      <c r="R96" s="53"/>
      <c r="S96" s="50"/>
      <c r="T96" s="54"/>
      <c r="U96" s="54"/>
      <c r="V96" s="52"/>
      <c r="W96" s="55"/>
      <c r="X96" s="52"/>
      <c r="Y96" s="56"/>
      <c r="Z96" s="50"/>
    </row>
    <row r="97" spans="1:26" x14ac:dyDescent="0.25">
      <c r="A97" s="50"/>
      <c r="B97" s="50"/>
      <c r="C97" s="50"/>
      <c r="D97" s="51"/>
      <c r="E97" s="51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2"/>
      <c r="Q97" s="51"/>
      <c r="R97" s="53"/>
      <c r="S97" s="50"/>
      <c r="T97" s="54"/>
      <c r="U97" s="54"/>
      <c r="V97" s="52"/>
      <c r="W97" s="55"/>
      <c r="X97" s="52"/>
      <c r="Y97" s="56"/>
      <c r="Z97" s="50"/>
    </row>
    <row r="98" spans="1:26" x14ac:dyDescent="0.25">
      <c r="A98" s="50"/>
      <c r="B98" s="50"/>
      <c r="C98" s="50"/>
      <c r="D98" s="51"/>
      <c r="E98" s="51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2"/>
      <c r="Q98" s="51"/>
      <c r="R98" s="53"/>
      <c r="S98" s="50"/>
      <c r="T98" s="54"/>
      <c r="U98" s="54"/>
      <c r="V98" s="52"/>
      <c r="W98" s="55"/>
      <c r="X98" s="52"/>
      <c r="Y98" s="56"/>
      <c r="Z98" s="50"/>
    </row>
    <row r="99" spans="1:26" x14ac:dyDescent="0.25">
      <c r="A99" s="50"/>
      <c r="B99" s="50"/>
      <c r="C99" s="50"/>
      <c r="D99" s="51"/>
      <c r="E99" s="51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2"/>
      <c r="Q99" s="51"/>
      <c r="R99" s="53"/>
      <c r="S99" s="50"/>
      <c r="T99" s="54"/>
      <c r="U99" s="54"/>
      <c r="V99" s="52"/>
      <c r="W99" s="55"/>
      <c r="X99" s="52"/>
      <c r="Y99" s="56"/>
      <c r="Z99" s="50"/>
    </row>
    <row r="100" spans="1:26" x14ac:dyDescent="0.25">
      <c r="A100" s="50"/>
      <c r="B100" s="50"/>
      <c r="C100" s="50"/>
      <c r="D100" s="51"/>
      <c r="E100" s="51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2"/>
      <c r="Q100" s="51"/>
      <c r="R100" s="53"/>
      <c r="S100" s="50"/>
      <c r="T100" s="54"/>
      <c r="U100" s="54"/>
      <c r="V100" s="52"/>
      <c r="W100" s="55"/>
      <c r="X100" s="52"/>
      <c r="Y100" s="56"/>
      <c r="Z100" s="50"/>
    </row>
    <row r="101" spans="1:26" x14ac:dyDescent="0.25">
      <c r="A101" s="50"/>
      <c r="B101" s="50"/>
      <c r="C101" s="50"/>
      <c r="D101" s="51"/>
      <c r="E101" s="51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2"/>
      <c r="Q101" s="51"/>
      <c r="R101" s="53"/>
      <c r="S101" s="50"/>
      <c r="T101" s="54"/>
      <c r="U101" s="54"/>
      <c r="V101" s="52"/>
      <c r="W101" s="55"/>
      <c r="X101" s="52"/>
      <c r="Y101" s="56"/>
      <c r="Z101" s="50"/>
    </row>
    <row r="102" spans="1:26" x14ac:dyDescent="0.25">
      <c r="A102" s="50"/>
      <c r="B102" s="50"/>
      <c r="C102" s="50"/>
      <c r="D102" s="51"/>
      <c r="E102" s="51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2"/>
      <c r="Q102" s="51"/>
      <c r="R102" s="53"/>
      <c r="S102" s="50"/>
      <c r="T102" s="54"/>
      <c r="U102" s="54"/>
      <c r="V102" s="52"/>
      <c r="W102" s="55"/>
      <c r="X102" s="52"/>
      <c r="Y102" s="56"/>
      <c r="Z102" s="50"/>
    </row>
    <row r="103" spans="1:26" x14ac:dyDescent="0.25">
      <c r="A103" s="50"/>
      <c r="B103" s="50"/>
      <c r="C103" s="50"/>
      <c r="D103" s="51"/>
      <c r="E103" s="51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2"/>
      <c r="Q103" s="51"/>
      <c r="R103" s="53"/>
      <c r="S103" s="50"/>
      <c r="T103" s="54"/>
      <c r="U103" s="54"/>
      <c r="V103" s="52"/>
      <c r="W103" s="55"/>
      <c r="X103" s="52"/>
      <c r="Y103" s="56"/>
      <c r="Z103" s="50"/>
    </row>
    <row r="104" spans="1:26" x14ac:dyDescent="0.25">
      <c r="A104" s="50"/>
      <c r="B104" s="50"/>
      <c r="C104" s="50"/>
      <c r="D104" s="51"/>
      <c r="E104" s="51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2"/>
      <c r="Q104" s="51"/>
      <c r="R104" s="53"/>
      <c r="S104" s="50"/>
      <c r="T104" s="54"/>
      <c r="U104" s="54"/>
      <c r="V104" s="52"/>
      <c r="W104" s="55"/>
      <c r="X104" s="52"/>
      <c r="Y104" s="56"/>
      <c r="Z104" s="50"/>
    </row>
    <row r="105" spans="1:26" x14ac:dyDescent="0.25">
      <c r="A105" s="50"/>
      <c r="B105" s="50"/>
      <c r="C105" s="50"/>
      <c r="D105" s="51"/>
      <c r="E105" s="51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2"/>
      <c r="Q105" s="51"/>
      <c r="R105" s="53"/>
      <c r="S105" s="50"/>
      <c r="T105" s="54"/>
      <c r="U105" s="54"/>
      <c r="V105" s="52"/>
      <c r="W105" s="55"/>
      <c r="X105" s="52"/>
      <c r="Y105" s="56"/>
      <c r="Z105" s="50"/>
    </row>
    <row r="106" spans="1:26" x14ac:dyDescent="0.25">
      <c r="A106" s="50"/>
      <c r="B106" s="50"/>
      <c r="C106" s="50"/>
      <c r="D106" s="51"/>
      <c r="E106" s="51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2"/>
      <c r="Q106" s="51"/>
      <c r="R106" s="53"/>
      <c r="S106" s="50"/>
      <c r="T106" s="54"/>
      <c r="U106" s="54"/>
      <c r="V106" s="52"/>
      <c r="W106" s="55"/>
      <c r="X106" s="52"/>
      <c r="Y106" s="56"/>
      <c r="Z106" s="50"/>
    </row>
    <row r="107" spans="1:26" x14ac:dyDescent="0.25">
      <c r="A107" s="50"/>
      <c r="B107" s="50"/>
      <c r="C107" s="50"/>
      <c r="D107" s="51"/>
      <c r="E107" s="51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2"/>
      <c r="Q107" s="51"/>
      <c r="R107" s="53"/>
      <c r="S107" s="50"/>
      <c r="T107" s="54"/>
      <c r="U107" s="54"/>
      <c r="V107" s="52"/>
      <c r="W107" s="55"/>
      <c r="X107" s="52"/>
      <c r="Y107" s="56"/>
      <c r="Z107" s="50"/>
    </row>
    <row r="108" spans="1:26" x14ac:dyDescent="0.25">
      <c r="A108" s="50"/>
      <c r="B108" s="50"/>
      <c r="C108" s="50"/>
      <c r="D108" s="51"/>
      <c r="E108" s="51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2"/>
      <c r="Q108" s="51"/>
      <c r="R108" s="53"/>
      <c r="S108" s="50"/>
      <c r="T108" s="54"/>
      <c r="U108" s="54"/>
      <c r="V108" s="52"/>
      <c r="W108" s="55"/>
      <c r="X108" s="52"/>
      <c r="Y108" s="56"/>
      <c r="Z108" s="50"/>
    </row>
    <row r="109" spans="1:26" x14ac:dyDescent="0.25">
      <c r="A109" s="50"/>
      <c r="B109" s="50"/>
      <c r="C109" s="50"/>
      <c r="D109" s="51"/>
      <c r="E109" s="51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2"/>
      <c r="Q109" s="51"/>
      <c r="R109" s="53"/>
      <c r="S109" s="50"/>
      <c r="T109" s="54"/>
      <c r="U109" s="54"/>
      <c r="V109" s="52"/>
      <c r="W109" s="55"/>
      <c r="X109" s="52"/>
      <c r="Y109" s="56"/>
      <c r="Z109" s="50"/>
    </row>
    <row r="110" spans="1:26" x14ac:dyDescent="0.25">
      <c r="A110" s="50"/>
      <c r="B110" s="50"/>
      <c r="C110" s="50"/>
      <c r="D110" s="51"/>
      <c r="E110" s="51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2"/>
      <c r="Q110" s="51"/>
      <c r="R110" s="53"/>
      <c r="S110" s="50"/>
      <c r="T110" s="54"/>
      <c r="U110" s="54"/>
      <c r="V110" s="52"/>
      <c r="W110" s="55"/>
      <c r="X110" s="52"/>
      <c r="Y110" s="56"/>
      <c r="Z110" s="50"/>
    </row>
    <row r="111" spans="1:26" x14ac:dyDescent="0.25">
      <c r="A111" s="50"/>
      <c r="B111" s="50"/>
      <c r="C111" s="50"/>
      <c r="D111" s="51"/>
      <c r="E111" s="51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2"/>
      <c r="Q111" s="51"/>
      <c r="R111" s="53"/>
      <c r="S111" s="50"/>
      <c r="T111" s="54"/>
      <c r="U111" s="54"/>
      <c r="V111" s="52"/>
      <c r="W111" s="55"/>
      <c r="X111" s="52"/>
      <c r="Y111" s="56"/>
      <c r="Z111" s="50"/>
    </row>
    <row r="112" spans="1:26" x14ac:dyDescent="0.25">
      <c r="A112" s="50"/>
      <c r="B112" s="50"/>
      <c r="C112" s="50"/>
      <c r="D112" s="51"/>
      <c r="E112" s="51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2"/>
      <c r="Q112" s="51"/>
      <c r="R112" s="53"/>
      <c r="S112" s="50"/>
      <c r="T112" s="54"/>
      <c r="U112" s="54"/>
      <c r="V112" s="52"/>
      <c r="W112" s="55"/>
      <c r="X112" s="52"/>
      <c r="Y112" s="56"/>
      <c r="Z112" s="50"/>
    </row>
    <row r="113" spans="1:26" x14ac:dyDescent="0.25">
      <c r="A113" s="50"/>
      <c r="B113" s="50"/>
      <c r="C113" s="50"/>
      <c r="D113" s="51"/>
      <c r="E113" s="51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2"/>
      <c r="Q113" s="51"/>
      <c r="R113" s="53"/>
      <c r="S113" s="50"/>
      <c r="T113" s="54"/>
      <c r="U113" s="54"/>
      <c r="V113" s="52"/>
      <c r="W113" s="55"/>
      <c r="X113" s="52"/>
      <c r="Y113" s="56"/>
      <c r="Z113" s="50"/>
    </row>
    <row r="114" spans="1:26" x14ac:dyDescent="0.25">
      <c r="A114" s="50"/>
      <c r="B114" s="50"/>
      <c r="C114" s="50"/>
      <c r="D114" s="51"/>
      <c r="E114" s="51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2"/>
      <c r="Q114" s="51"/>
      <c r="R114" s="53"/>
      <c r="S114" s="50"/>
      <c r="T114" s="54"/>
      <c r="U114" s="54"/>
      <c r="V114" s="52"/>
      <c r="W114" s="55"/>
      <c r="X114" s="52"/>
      <c r="Y114" s="56"/>
      <c r="Z114" s="50"/>
    </row>
    <row r="115" spans="1:26" x14ac:dyDescent="0.25">
      <c r="A115" s="50"/>
      <c r="B115" s="50"/>
      <c r="C115" s="50"/>
      <c r="D115" s="51"/>
      <c r="E115" s="51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2"/>
      <c r="Q115" s="51"/>
      <c r="R115" s="53"/>
      <c r="S115" s="50"/>
      <c r="T115" s="54"/>
      <c r="U115" s="54"/>
      <c r="V115" s="52"/>
      <c r="W115" s="55"/>
      <c r="X115" s="52"/>
      <c r="Y115" s="56"/>
      <c r="Z115" s="50"/>
    </row>
    <row r="116" spans="1:26" x14ac:dyDescent="0.25">
      <c r="A116" s="50"/>
      <c r="B116" s="50"/>
      <c r="C116" s="50"/>
      <c r="D116" s="51"/>
      <c r="E116" s="51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2"/>
      <c r="Q116" s="51"/>
      <c r="R116" s="53"/>
      <c r="S116" s="50"/>
      <c r="T116" s="54"/>
      <c r="U116" s="54"/>
      <c r="V116" s="52"/>
      <c r="W116" s="55"/>
      <c r="X116" s="52"/>
      <c r="Y116" s="56"/>
      <c r="Z116" s="50"/>
    </row>
    <row r="117" spans="1:26" x14ac:dyDescent="0.25">
      <c r="A117" s="50"/>
      <c r="B117" s="50"/>
      <c r="C117" s="50"/>
      <c r="D117" s="51"/>
      <c r="E117" s="51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2"/>
      <c r="Q117" s="51"/>
      <c r="R117" s="53"/>
      <c r="S117" s="50"/>
      <c r="T117" s="54"/>
      <c r="U117" s="54"/>
      <c r="V117" s="52"/>
      <c r="W117" s="55"/>
      <c r="X117" s="52"/>
      <c r="Y117" s="56"/>
      <c r="Z117" s="50"/>
    </row>
    <row r="118" spans="1:26" x14ac:dyDescent="0.25">
      <c r="A118" s="50"/>
      <c r="B118" s="50"/>
      <c r="C118" s="50"/>
      <c r="D118" s="51"/>
      <c r="E118" s="51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2"/>
      <c r="Q118" s="51"/>
      <c r="R118" s="53"/>
      <c r="S118" s="50"/>
      <c r="T118" s="54"/>
      <c r="U118" s="54"/>
      <c r="V118" s="52"/>
      <c r="W118" s="55"/>
      <c r="X118" s="52"/>
      <c r="Y118" s="56"/>
      <c r="Z118" s="50"/>
    </row>
    <row r="119" spans="1:26" x14ac:dyDescent="0.25">
      <c r="A119" s="50"/>
      <c r="B119" s="50"/>
      <c r="C119" s="50"/>
      <c r="D119" s="51"/>
      <c r="E119" s="51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2"/>
      <c r="Q119" s="51"/>
      <c r="R119" s="53"/>
      <c r="S119" s="50"/>
      <c r="T119" s="54"/>
      <c r="U119" s="54"/>
      <c r="V119" s="52"/>
      <c r="W119" s="55"/>
      <c r="X119" s="52"/>
      <c r="Y119" s="56"/>
      <c r="Z119" s="50"/>
    </row>
    <row r="120" spans="1:26" x14ac:dyDescent="0.25">
      <c r="A120" s="50"/>
      <c r="B120" s="50"/>
      <c r="C120" s="50"/>
      <c r="D120" s="51"/>
      <c r="E120" s="51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2"/>
      <c r="Q120" s="51"/>
      <c r="R120" s="53"/>
      <c r="S120" s="50"/>
      <c r="T120" s="54"/>
      <c r="U120" s="54"/>
      <c r="V120" s="52"/>
      <c r="W120" s="55"/>
      <c r="X120" s="52"/>
      <c r="Y120" s="56"/>
      <c r="Z120" s="50"/>
    </row>
    <row r="121" spans="1:26" x14ac:dyDescent="0.25">
      <c r="A121" s="50"/>
      <c r="B121" s="50"/>
      <c r="C121" s="50"/>
      <c r="D121" s="51"/>
      <c r="E121" s="51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2"/>
      <c r="Q121" s="51"/>
      <c r="R121" s="53"/>
      <c r="S121" s="50"/>
      <c r="T121" s="54"/>
      <c r="U121" s="54"/>
      <c r="V121" s="52"/>
      <c r="W121" s="55"/>
      <c r="X121" s="52"/>
      <c r="Y121" s="56"/>
      <c r="Z121" s="50"/>
    </row>
    <row r="122" spans="1:26" x14ac:dyDescent="0.25">
      <c r="A122" s="50"/>
      <c r="B122" s="50"/>
      <c r="C122" s="50"/>
      <c r="D122" s="51"/>
      <c r="E122" s="51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2"/>
      <c r="Q122" s="51"/>
      <c r="R122" s="53"/>
      <c r="S122" s="50"/>
      <c r="T122" s="54"/>
      <c r="U122" s="54"/>
      <c r="V122" s="52"/>
      <c r="W122" s="55"/>
      <c r="X122" s="52"/>
      <c r="Y122" s="56"/>
      <c r="Z122" s="50"/>
    </row>
    <row r="123" spans="1:26" x14ac:dyDescent="0.25">
      <c r="A123" s="50"/>
      <c r="B123" s="50"/>
      <c r="C123" s="50"/>
      <c r="D123" s="51"/>
      <c r="E123" s="51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2"/>
      <c r="Q123" s="51"/>
      <c r="R123" s="53"/>
      <c r="S123" s="50"/>
      <c r="T123" s="54"/>
      <c r="U123" s="54"/>
      <c r="V123" s="52"/>
      <c r="W123" s="55"/>
      <c r="X123" s="52"/>
      <c r="Y123" s="56"/>
      <c r="Z123" s="50"/>
    </row>
    <row r="124" spans="1:26" x14ac:dyDescent="0.25">
      <c r="A124" s="50"/>
      <c r="B124" s="50"/>
      <c r="C124" s="50"/>
      <c r="D124" s="51"/>
      <c r="E124" s="51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2"/>
      <c r="Q124" s="51"/>
      <c r="R124" s="53"/>
      <c r="S124" s="50"/>
      <c r="T124" s="54"/>
      <c r="U124" s="54"/>
      <c r="V124" s="52"/>
      <c r="W124" s="55"/>
      <c r="X124" s="52"/>
      <c r="Y124" s="56"/>
      <c r="Z124" s="50"/>
    </row>
    <row r="125" spans="1:26" x14ac:dyDescent="0.25">
      <c r="A125" s="50"/>
      <c r="B125" s="50"/>
      <c r="C125" s="50"/>
      <c r="D125" s="51"/>
      <c r="E125" s="51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2"/>
      <c r="Q125" s="51"/>
      <c r="R125" s="53"/>
      <c r="S125" s="50"/>
      <c r="T125" s="54"/>
      <c r="U125" s="54"/>
      <c r="V125" s="52"/>
      <c r="W125" s="55"/>
      <c r="X125" s="52"/>
      <c r="Y125" s="56"/>
      <c r="Z125" s="50"/>
    </row>
    <row r="126" spans="1:26" x14ac:dyDescent="0.25">
      <c r="A126" s="50"/>
      <c r="B126" s="50"/>
      <c r="C126" s="50"/>
      <c r="D126" s="51"/>
      <c r="E126" s="51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2"/>
      <c r="Q126" s="51"/>
      <c r="R126" s="53"/>
      <c r="S126" s="50"/>
      <c r="T126" s="54"/>
      <c r="U126" s="54"/>
      <c r="V126" s="52"/>
      <c r="W126" s="55"/>
      <c r="X126" s="52"/>
      <c r="Y126" s="56"/>
      <c r="Z126" s="50"/>
    </row>
    <row r="127" spans="1:26" x14ac:dyDescent="0.25">
      <c r="A127" s="50"/>
      <c r="B127" s="50"/>
      <c r="C127" s="50"/>
      <c r="D127" s="51"/>
      <c r="E127" s="51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2"/>
      <c r="Q127" s="51"/>
      <c r="R127" s="53"/>
      <c r="S127" s="50"/>
      <c r="T127" s="54"/>
      <c r="U127" s="54"/>
      <c r="V127" s="52"/>
      <c r="W127" s="55"/>
      <c r="X127" s="52"/>
      <c r="Y127" s="56"/>
      <c r="Z127" s="50"/>
    </row>
    <row r="128" spans="1:26" x14ac:dyDescent="0.25">
      <c r="A128" s="50"/>
      <c r="B128" s="50"/>
      <c r="C128" s="50"/>
      <c r="D128" s="51"/>
      <c r="E128" s="51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2"/>
      <c r="Q128" s="51"/>
      <c r="R128" s="53"/>
      <c r="S128" s="50"/>
      <c r="T128" s="54"/>
      <c r="U128" s="54"/>
      <c r="V128" s="52"/>
      <c r="W128" s="55"/>
      <c r="X128" s="52"/>
      <c r="Y128" s="56"/>
      <c r="Z128" s="50"/>
    </row>
    <row r="129" spans="1:26" x14ac:dyDescent="0.25">
      <c r="A129" s="50"/>
      <c r="B129" s="50"/>
      <c r="C129" s="50"/>
      <c r="D129" s="51"/>
      <c r="E129" s="51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2"/>
      <c r="Q129" s="51"/>
      <c r="R129" s="53"/>
      <c r="S129" s="50"/>
      <c r="T129" s="54"/>
      <c r="U129" s="54"/>
      <c r="V129" s="52"/>
      <c r="W129" s="55"/>
      <c r="X129" s="52"/>
      <c r="Y129" s="56"/>
      <c r="Z129" s="50"/>
    </row>
    <row r="130" spans="1:26" x14ac:dyDescent="0.25">
      <c r="A130" s="50"/>
      <c r="B130" s="50"/>
      <c r="C130" s="50"/>
      <c r="D130" s="51"/>
      <c r="E130" s="51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2"/>
      <c r="Q130" s="51"/>
      <c r="R130" s="53"/>
      <c r="S130" s="50"/>
      <c r="T130" s="54"/>
      <c r="U130" s="54"/>
      <c r="V130" s="52"/>
      <c r="W130" s="55"/>
      <c r="X130" s="52"/>
      <c r="Y130" s="56"/>
      <c r="Z130" s="50"/>
    </row>
    <row r="131" spans="1:26" x14ac:dyDescent="0.25">
      <c r="A131" s="50"/>
      <c r="B131" s="50"/>
      <c r="C131" s="50"/>
      <c r="D131" s="51"/>
      <c r="E131" s="51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2"/>
      <c r="Q131" s="51"/>
      <c r="R131" s="53"/>
      <c r="S131" s="50"/>
      <c r="T131" s="54"/>
      <c r="U131" s="54"/>
      <c r="V131" s="52"/>
      <c r="W131" s="55"/>
      <c r="X131" s="52"/>
      <c r="Y131" s="56"/>
      <c r="Z131" s="50"/>
    </row>
    <row r="132" spans="1:26" x14ac:dyDescent="0.25">
      <c r="A132" s="50"/>
      <c r="B132" s="50"/>
      <c r="C132" s="50"/>
      <c r="D132" s="51"/>
      <c r="E132" s="51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2"/>
      <c r="Q132" s="51"/>
      <c r="R132" s="53"/>
      <c r="S132" s="50"/>
      <c r="T132" s="54"/>
      <c r="U132" s="54"/>
      <c r="V132" s="52"/>
      <c r="W132" s="55"/>
      <c r="X132" s="52"/>
      <c r="Y132" s="56"/>
      <c r="Z132" s="50"/>
    </row>
    <row r="133" spans="1:26" x14ac:dyDescent="0.25">
      <c r="A133" s="50"/>
      <c r="B133" s="50"/>
      <c r="C133" s="50"/>
      <c r="D133" s="51"/>
      <c r="E133" s="51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2"/>
      <c r="Q133" s="51"/>
      <c r="R133" s="53"/>
      <c r="S133" s="50"/>
      <c r="T133" s="54"/>
      <c r="U133" s="54"/>
      <c r="V133" s="52"/>
      <c r="W133" s="55"/>
      <c r="X133" s="52"/>
      <c r="Y133" s="56"/>
      <c r="Z133" s="50"/>
    </row>
    <row r="134" spans="1:26" x14ac:dyDescent="0.25">
      <c r="A134" s="50"/>
      <c r="B134" s="50"/>
      <c r="C134" s="50"/>
      <c r="D134" s="51"/>
      <c r="E134" s="51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2"/>
      <c r="Q134" s="51"/>
      <c r="R134" s="53"/>
      <c r="S134" s="50"/>
      <c r="T134" s="54"/>
      <c r="U134" s="54"/>
      <c r="V134" s="52"/>
      <c r="W134" s="55"/>
      <c r="X134" s="52"/>
      <c r="Y134" s="56"/>
      <c r="Z134" s="50"/>
    </row>
    <row r="135" spans="1:26" x14ac:dyDescent="0.25">
      <c r="A135" s="50"/>
      <c r="B135" s="50"/>
      <c r="C135" s="50"/>
      <c r="D135" s="51"/>
      <c r="E135" s="51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2"/>
      <c r="Q135" s="51"/>
      <c r="R135" s="53"/>
      <c r="S135" s="50"/>
      <c r="T135" s="54"/>
      <c r="U135" s="54"/>
      <c r="V135" s="52"/>
      <c r="W135" s="55"/>
      <c r="X135" s="52"/>
      <c r="Y135" s="56"/>
      <c r="Z135" s="50"/>
    </row>
    <row r="136" spans="1:26" x14ac:dyDescent="0.25">
      <c r="A136" s="50"/>
      <c r="B136" s="50"/>
      <c r="C136" s="50"/>
      <c r="D136" s="51"/>
      <c r="E136" s="51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2"/>
      <c r="Q136" s="51"/>
      <c r="R136" s="53"/>
      <c r="S136" s="50"/>
      <c r="T136" s="54"/>
      <c r="U136" s="54"/>
      <c r="V136" s="52"/>
      <c r="W136" s="55"/>
      <c r="X136" s="52"/>
      <c r="Y136" s="56"/>
      <c r="Z136" s="50"/>
    </row>
    <row r="137" spans="1:26" x14ac:dyDescent="0.25">
      <c r="A137" s="50"/>
      <c r="B137" s="50"/>
      <c r="C137" s="50"/>
      <c r="D137" s="51"/>
      <c r="E137" s="51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2"/>
      <c r="Q137" s="51"/>
      <c r="R137" s="53"/>
      <c r="S137" s="50"/>
      <c r="T137" s="54"/>
      <c r="U137" s="54"/>
      <c r="V137" s="52"/>
      <c r="W137" s="55"/>
      <c r="X137" s="52"/>
      <c r="Y137" s="56"/>
      <c r="Z137" s="50"/>
    </row>
    <row r="138" spans="1:26" x14ac:dyDescent="0.25">
      <c r="A138" s="50"/>
      <c r="B138" s="50"/>
      <c r="C138" s="50"/>
      <c r="D138" s="51"/>
      <c r="E138" s="51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2"/>
      <c r="Q138" s="51"/>
      <c r="R138" s="53"/>
      <c r="S138" s="50"/>
      <c r="T138" s="54"/>
      <c r="U138" s="54"/>
      <c r="V138" s="52"/>
      <c r="W138" s="55"/>
      <c r="X138" s="52"/>
      <c r="Y138" s="56"/>
      <c r="Z138" s="50"/>
    </row>
    <row r="139" spans="1:26" x14ac:dyDescent="0.25">
      <c r="A139" s="50"/>
      <c r="B139" s="50"/>
      <c r="C139" s="50"/>
      <c r="D139" s="51"/>
      <c r="E139" s="51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2"/>
      <c r="Q139" s="51"/>
      <c r="R139" s="53"/>
      <c r="S139" s="50"/>
      <c r="T139" s="54"/>
      <c r="U139" s="54"/>
      <c r="V139" s="52"/>
      <c r="W139" s="55"/>
      <c r="X139" s="52"/>
      <c r="Y139" s="56"/>
      <c r="Z139" s="50"/>
    </row>
    <row r="140" spans="1:26" x14ac:dyDescent="0.25">
      <c r="A140" s="50"/>
      <c r="B140" s="50"/>
      <c r="C140" s="50"/>
      <c r="D140" s="51"/>
      <c r="E140" s="51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2"/>
      <c r="Q140" s="51"/>
      <c r="R140" s="53"/>
      <c r="S140" s="50"/>
      <c r="T140" s="54"/>
      <c r="U140" s="54"/>
      <c r="V140" s="52"/>
      <c r="W140" s="55"/>
      <c r="X140" s="52"/>
      <c r="Y140" s="56"/>
      <c r="Z140" s="50"/>
    </row>
    <row r="141" spans="1:26" x14ac:dyDescent="0.25">
      <c r="A141" s="50"/>
      <c r="B141" s="50"/>
      <c r="C141" s="50"/>
      <c r="D141" s="51"/>
      <c r="E141" s="51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2"/>
      <c r="Q141" s="51"/>
      <c r="R141" s="53"/>
      <c r="S141" s="50"/>
      <c r="T141" s="54"/>
      <c r="U141" s="54"/>
      <c r="V141" s="52"/>
      <c r="W141" s="55"/>
      <c r="X141" s="52"/>
      <c r="Y141" s="56"/>
      <c r="Z141" s="50"/>
    </row>
    <row r="142" spans="1:26" x14ac:dyDescent="0.25">
      <c r="A142" s="50"/>
      <c r="B142" s="50"/>
      <c r="C142" s="50"/>
      <c r="D142" s="51"/>
      <c r="E142" s="51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2"/>
      <c r="Q142" s="51"/>
      <c r="R142" s="53"/>
      <c r="S142" s="50"/>
      <c r="T142" s="54"/>
      <c r="U142" s="54"/>
      <c r="V142" s="52"/>
      <c r="W142" s="55"/>
      <c r="X142" s="52"/>
      <c r="Y142" s="56"/>
      <c r="Z142" s="50"/>
    </row>
    <row r="143" spans="1:26" x14ac:dyDescent="0.25">
      <c r="A143" s="50"/>
      <c r="B143" s="50"/>
      <c r="C143" s="50"/>
      <c r="D143" s="51"/>
      <c r="E143" s="51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2"/>
      <c r="Q143" s="51"/>
      <c r="R143" s="53"/>
      <c r="S143" s="50"/>
      <c r="T143" s="54"/>
      <c r="U143" s="54"/>
      <c r="V143" s="52"/>
      <c r="W143" s="55"/>
      <c r="X143" s="52"/>
      <c r="Y143" s="56"/>
      <c r="Z143" s="50"/>
    </row>
    <row r="144" spans="1:26" x14ac:dyDescent="0.25">
      <c r="A144" s="50"/>
      <c r="B144" s="50"/>
      <c r="C144" s="50"/>
      <c r="D144" s="51"/>
      <c r="E144" s="51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2"/>
      <c r="Q144" s="51"/>
      <c r="R144" s="53"/>
      <c r="S144" s="50"/>
      <c r="T144" s="54"/>
      <c r="U144" s="54"/>
      <c r="V144" s="52"/>
      <c r="W144" s="55"/>
      <c r="X144" s="52"/>
      <c r="Y144" s="56"/>
      <c r="Z144" s="50"/>
    </row>
    <row r="145" spans="1:26" x14ac:dyDescent="0.25">
      <c r="A145" s="50"/>
      <c r="B145" s="50"/>
      <c r="C145" s="50"/>
      <c r="D145" s="51"/>
      <c r="E145" s="51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2"/>
      <c r="Q145" s="51"/>
      <c r="R145" s="53"/>
      <c r="S145" s="50"/>
      <c r="T145" s="54"/>
      <c r="U145" s="54"/>
      <c r="V145" s="52"/>
      <c r="W145" s="55"/>
      <c r="X145" s="52"/>
      <c r="Y145" s="56"/>
      <c r="Z145" s="50"/>
    </row>
    <row r="146" spans="1:26" x14ac:dyDescent="0.25">
      <c r="A146" s="50"/>
      <c r="B146" s="50"/>
      <c r="C146" s="50"/>
      <c r="D146" s="51"/>
      <c r="E146" s="51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2"/>
      <c r="Q146" s="51"/>
      <c r="R146" s="53"/>
      <c r="S146" s="50"/>
      <c r="T146" s="54"/>
      <c r="U146" s="54"/>
      <c r="V146" s="52"/>
      <c r="W146" s="55"/>
      <c r="X146" s="52"/>
      <c r="Y146" s="56"/>
      <c r="Z146" s="50"/>
    </row>
    <row r="147" spans="1:26" x14ac:dyDescent="0.25">
      <c r="A147" s="50"/>
      <c r="B147" s="50"/>
      <c r="C147" s="50"/>
      <c r="D147" s="51"/>
      <c r="E147" s="51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2"/>
      <c r="Q147" s="51"/>
      <c r="R147" s="53"/>
      <c r="S147" s="50"/>
      <c r="T147" s="54"/>
      <c r="U147" s="54"/>
      <c r="V147" s="52"/>
      <c r="W147" s="55"/>
      <c r="X147" s="52"/>
      <c r="Y147" s="56"/>
      <c r="Z147" s="50"/>
    </row>
    <row r="148" spans="1:26" x14ac:dyDescent="0.25">
      <c r="A148" s="50"/>
      <c r="B148" s="50"/>
      <c r="C148" s="50"/>
      <c r="D148" s="51"/>
      <c r="E148" s="51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2"/>
      <c r="Q148" s="51"/>
      <c r="R148" s="53"/>
      <c r="S148" s="50"/>
      <c r="T148" s="54"/>
      <c r="U148" s="54"/>
      <c r="V148" s="52"/>
      <c r="W148" s="55"/>
      <c r="X148" s="52"/>
      <c r="Y148" s="56"/>
      <c r="Z148" s="50"/>
    </row>
    <row r="149" spans="1:26" x14ac:dyDescent="0.25">
      <c r="A149" s="50"/>
      <c r="B149" s="50"/>
      <c r="C149" s="50"/>
      <c r="D149" s="51"/>
      <c r="E149" s="51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2"/>
      <c r="Q149" s="51"/>
      <c r="R149" s="53"/>
      <c r="S149" s="50"/>
      <c r="T149" s="54"/>
      <c r="U149" s="54"/>
      <c r="V149" s="52"/>
      <c r="W149" s="55"/>
      <c r="X149" s="52"/>
      <c r="Y149" s="56"/>
      <c r="Z149" s="50"/>
    </row>
    <row r="150" spans="1:26" x14ac:dyDescent="0.25">
      <c r="A150" s="50"/>
      <c r="B150" s="50"/>
      <c r="C150" s="50"/>
      <c r="D150" s="51"/>
      <c r="E150" s="51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2"/>
      <c r="Q150" s="51"/>
      <c r="R150" s="53"/>
      <c r="S150" s="50"/>
      <c r="T150" s="54"/>
      <c r="U150" s="54"/>
      <c r="V150" s="52"/>
      <c r="W150" s="55"/>
      <c r="X150" s="52"/>
      <c r="Y150" s="56"/>
      <c r="Z150" s="50"/>
    </row>
    <row r="151" spans="1:26" x14ac:dyDescent="0.25">
      <c r="A151" s="50"/>
      <c r="B151" s="50"/>
      <c r="C151" s="50"/>
      <c r="D151" s="51"/>
      <c r="E151" s="51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2"/>
      <c r="Q151" s="51"/>
      <c r="R151" s="53"/>
      <c r="S151" s="50"/>
      <c r="T151" s="54"/>
      <c r="U151" s="54"/>
      <c r="V151" s="52"/>
      <c r="W151" s="55"/>
      <c r="X151" s="52"/>
      <c r="Y151" s="56"/>
      <c r="Z151" s="50"/>
    </row>
    <row r="152" spans="1:26" x14ac:dyDescent="0.25">
      <c r="A152" s="50"/>
      <c r="B152" s="50"/>
      <c r="C152" s="50"/>
      <c r="D152" s="51"/>
      <c r="E152" s="51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2"/>
      <c r="Q152" s="51"/>
      <c r="R152" s="53"/>
      <c r="S152" s="50"/>
      <c r="T152" s="54"/>
      <c r="U152" s="54"/>
      <c r="V152" s="52"/>
      <c r="W152" s="55"/>
      <c r="X152" s="52"/>
      <c r="Y152" s="56"/>
      <c r="Z152" s="50"/>
    </row>
    <row r="153" spans="1:26" x14ac:dyDescent="0.25">
      <c r="A153" s="50"/>
      <c r="B153" s="50"/>
      <c r="C153" s="50"/>
      <c r="D153" s="51"/>
      <c r="E153" s="51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2"/>
      <c r="Q153" s="51"/>
      <c r="R153" s="53"/>
      <c r="S153" s="50"/>
      <c r="T153" s="54"/>
      <c r="U153" s="54"/>
      <c r="V153" s="52"/>
      <c r="W153" s="55"/>
      <c r="X153" s="52"/>
      <c r="Y153" s="56"/>
      <c r="Z153" s="50"/>
    </row>
    <row r="154" spans="1:26" x14ac:dyDescent="0.25">
      <c r="A154" s="50"/>
      <c r="B154" s="50"/>
      <c r="C154" s="50"/>
      <c r="D154" s="51"/>
      <c r="E154" s="51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2"/>
      <c r="Q154" s="51"/>
      <c r="R154" s="53"/>
      <c r="S154" s="50"/>
      <c r="T154" s="54"/>
      <c r="U154" s="54"/>
      <c r="V154" s="52"/>
      <c r="W154" s="55"/>
      <c r="X154" s="52"/>
      <c r="Y154" s="56"/>
      <c r="Z154" s="50"/>
    </row>
    <row r="155" spans="1:26" x14ac:dyDescent="0.25">
      <c r="A155" s="50"/>
      <c r="B155" s="50"/>
      <c r="C155" s="50"/>
      <c r="D155" s="51"/>
      <c r="E155" s="51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2"/>
      <c r="Q155" s="51"/>
      <c r="R155" s="53"/>
      <c r="S155" s="50"/>
      <c r="T155" s="54"/>
      <c r="U155" s="54"/>
      <c r="V155" s="52"/>
      <c r="W155" s="55"/>
      <c r="X155" s="52"/>
      <c r="Y155" s="56"/>
      <c r="Z155" s="50"/>
    </row>
    <row r="156" spans="1:26" x14ac:dyDescent="0.25">
      <c r="A156" s="50"/>
      <c r="B156" s="50"/>
      <c r="C156" s="50"/>
      <c r="D156" s="51"/>
      <c r="E156" s="51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2"/>
      <c r="Q156" s="51"/>
      <c r="R156" s="53"/>
      <c r="S156" s="50"/>
      <c r="T156" s="54"/>
      <c r="U156" s="54"/>
      <c r="V156" s="52"/>
      <c r="W156" s="55"/>
      <c r="X156" s="52"/>
      <c r="Y156" s="56"/>
      <c r="Z156" s="50"/>
    </row>
    <row r="157" spans="1:26" x14ac:dyDescent="0.25">
      <c r="A157" s="50"/>
      <c r="B157" s="50"/>
      <c r="C157" s="50"/>
      <c r="D157" s="51"/>
      <c r="E157" s="51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2"/>
      <c r="Q157" s="51"/>
      <c r="R157" s="53"/>
      <c r="S157" s="50"/>
      <c r="T157" s="54"/>
      <c r="U157" s="54"/>
      <c r="V157" s="52"/>
      <c r="W157" s="55"/>
      <c r="X157" s="52"/>
      <c r="Y157" s="56"/>
      <c r="Z157" s="50"/>
    </row>
    <row r="158" spans="1:26" x14ac:dyDescent="0.25">
      <c r="A158" s="50"/>
      <c r="B158" s="50"/>
      <c r="C158" s="50"/>
      <c r="D158" s="51"/>
      <c r="E158" s="51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2"/>
      <c r="Q158" s="51"/>
      <c r="R158" s="53"/>
      <c r="S158" s="50"/>
      <c r="T158" s="54"/>
      <c r="U158" s="54"/>
      <c r="V158" s="52"/>
      <c r="W158" s="55"/>
      <c r="X158" s="52"/>
      <c r="Y158" s="56"/>
      <c r="Z158" s="50"/>
    </row>
    <row r="159" spans="1:26" x14ac:dyDescent="0.25">
      <c r="A159" s="50"/>
      <c r="B159" s="50"/>
      <c r="C159" s="50"/>
      <c r="D159" s="51"/>
      <c r="E159" s="51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2"/>
      <c r="Q159" s="51"/>
      <c r="R159" s="53"/>
      <c r="S159" s="50"/>
      <c r="T159" s="54"/>
      <c r="U159" s="54"/>
      <c r="V159" s="52"/>
      <c r="W159" s="55"/>
      <c r="X159" s="52"/>
      <c r="Y159" s="56"/>
      <c r="Z159" s="50"/>
    </row>
    <row r="160" spans="1:26" x14ac:dyDescent="0.25">
      <c r="A160" s="50"/>
      <c r="B160" s="50"/>
      <c r="C160" s="50"/>
      <c r="D160" s="51"/>
      <c r="E160" s="51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2"/>
      <c r="Q160" s="51"/>
      <c r="R160" s="53"/>
      <c r="S160" s="50"/>
      <c r="T160" s="54"/>
      <c r="U160" s="54"/>
      <c r="V160" s="52"/>
      <c r="W160" s="55"/>
      <c r="X160" s="52"/>
      <c r="Y160" s="56"/>
      <c r="Z160" s="50"/>
    </row>
    <row r="161" spans="1:26" x14ac:dyDescent="0.25">
      <c r="A161" s="50"/>
      <c r="B161" s="50"/>
      <c r="C161" s="50"/>
      <c r="D161" s="51"/>
      <c r="E161" s="51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2"/>
      <c r="Q161" s="51"/>
      <c r="R161" s="53"/>
      <c r="S161" s="50"/>
      <c r="T161" s="54"/>
      <c r="U161" s="54"/>
      <c r="V161" s="52"/>
      <c r="W161" s="55"/>
      <c r="X161" s="52"/>
      <c r="Y161" s="56"/>
      <c r="Z161" s="50"/>
    </row>
    <row r="162" spans="1:26" x14ac:dyDescent="0.25">
      <c r="A162" s="50"/>
      <c r="B162" s="50"/>
      <c r="C162" s="50"/>
      <c r="D162" s="51"/>
      <c r="E162" s="51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2"/>
      <c r="Q162" s="51"/>
      <c r="R162" s="53"/>
      <c r="S162" s="50"/>
      <c r="T162" s="54"/>
      <c r="U162" s="54"/>
      <c r="V162" s="52"/>
      <c r="W162" s="55"/>
      <c r="X162" s="52"/>
      <c r="Y162" s="56"/>
      <c r="Z162" s="50"/>
    </row>
    <row r="163" spans="1:26" x14ac:dyDescent="0.25">
      <c r="A163" s="50"/>
      <c r="B163" s="50"/>
      <c r="C163" s="50"/>
      <c r="D163" s="51"/>
      <c r="E163" s="51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2"/>
      <c r="Q163" s="51"/>
      <c r="R163" s="53"/>
      <c r="S163" s="50"/>
      <c r="T163" s="54"/>
      <c r="U163" s="54"/>
      <c r="V163" s="52"/>
      <c r="W163" s="55"/>
      <c r="X163" s="52"/>
      <c r="Y163" s="56"/>
      <c r="Z163" s="50"/>
    </row>
    <row r="164" spans="1:26" x14ac:dyDescent="0.25">
      <c r="A164" s="50"/>
      <c r="B164" s="50"/>
      <c r="C164" s="50"/>
      <c r="D164" s="51"/>
      <c r="E164" s="51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2"/>
      <c r="Q164" s="51"/>
      <c r="R164" s="53"/>
      <c r="S164" s="50"/>
      <c r="T164" s="54"/>
      <c r="U164" s="54"/>
      <c r="V164" s="52"/>
      <c r="W164" s="55"/>
      <c r="X164" s="52"/>
      <c r="Y164" s="56"/>
      <c r="Z164" s="50"/>
    </row>
    <row r="165" spans="1:26" x14ac:dyDescent="0.25">
      <c r="A165" s="50"/>
      <c r="B165" s="50"/>
      <c r="C165" s="50"/>
      <c r="D165" s="51"/>
      <c r="E165" s="51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2"/>
      <c r="Q165" s="51"/>
      <c r="R165" s="53"/>
      <c r="S165" s="50"/>
      <c r="T165" s="54"/>
      <c r="U165" s="54"/>
      <c r="V165" s="52"/>
      <c r="W165" s="55"/>
      <c r="X165" s="52"/>
      <c r="Y165" s="56"/>
      <c r="Z165" s="50"/>
    </row>
    <row r="166" spans="1:26" x14ac:dyDescent="0.25">
      <c r="A166" s="50"/>
      <c r="B166" s="50"/>
      <c r="C166" s="50"/>
      <c r="D166" s="51"/>
      <c r="E166" s="51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2"/>
      <c r="Q166" s="51"/>
      <c r="R166" s="53"/>
      <c r="S166" s="50"/>
      <c r="T166" s="54"/>
      <c r="U166" s="54"/>
      <c r="V166" s="52"/>
      <c r="W166" s="55"/>
      <c r="X166" s="52"/>
      <c r="Y166" s="56"/>
      <c r="Z166" s="50"/>
    </row>
    <row r="167" spans="1:26" x14ac:dyDescent="0.25">
      <c r="A167" s="50"/>
      <c r="B167" s="50"/>
      <c r="C167" s="50"/>
      <c r="D167" s="51"/>
      <c r="E167" s="51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2"/>
      <c r="Q167" s="51"/>
      <c r="R167" s="53"/>
      <c r="S167" s="50"/>
      <c r="T167" s="54"/>
      <c r="U167" s="54"/>
      <c r="V167" s="52"/>
      <c r="W167" s="55"/>
      <c r="X167" s="52"/>
      <c r="Y167" s="56"/>
      <c r="Z167" s="50"/>
    </row>
    <row r="168" spans="1:26" x14ac:dyDescent="0.25">
      <c r="A168" s="50"/>
      <c r="B168" s="50"/>
      <c r="C168" s="50"/>
      <c r="D168" s="51"/>
      <c r="E168" s="51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2"/>
      <c r="Q168" s="51"/>
      <c r="R168" s="53"/>
      <c r="S168" s="50"/>
      <c r="T168" s="54"/>
      <c r="U168" s="54"/>
      <c r="V168" s="52"/>
      <c r="W168" s="55"/>
      <c r="X168" s="52"/>
      <c r="Y168" s="56"/>
      <c r="Z168" s="50"/>
    </row>
    <row r="169" spans="1:26" x14ac:dyDescent="0.25">
      <c r="A169" s="50"/>
      <c r="B169" s="50"/>
      <c r="C169" s="50"/>
      <c r="D169" s="51"/>
      <c r="E169" s="51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2"/>
      <c r="Q169" s="51"/>
      <c r="R169" s="53"/>
      <c r="S169" s="50"/>
      <c r="T169" s="54"/>
      <c r="U169" s="54"/>
      <c r="V169" s="52"/>
      <c r="W169" s="55"/>
      <c r="X169" s="52"/>
      <c r="Y169" s="56"/>
      <c r="Z169" s="50"/>
    </row>
    <row r="170" spans="1:26" x14ac:dyDescent="0.25">
      <c r="A170" s="50"/>
      <c r="B170" s="50"/>
      <c r="C170" s="50"/>
      <c r="D170" s="51"/>
      <c r="E170" s="51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2"/>
      <c r="Q170" s="51"/>
      <c r="R170" s="53"/>
      <c r="S170" s="50"/>
      <c r="T170" s="54"/>
      <c r="U170" s="54"/>
      <c r="V170" s="52"/>
      <c r="W170" s="55"/>
      <c r="X170" s="52"/>
      <c r="Y170" s="56"/>
      <c r="Z170" s="50"/>
    </row>
    <row r="171" spans="1:26" x14ac:dyDescent="0.25">
      <c r="A171" s="50"/>
      <c r="B171" s="50"/>
      <c r="C171" s="50"/>
      <c r="D171" s="51"/>
      <c r="E171" s="51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2"/>
      <c r="Q171" s="51"/>
      <c r="R171" s="53"/>
      <c r="S171" s="50"/>
      <c r="T171" s="54"/>
      <c r="U171" s="54"/>
      <c r="V171" s="52"/>
      <c r="W171" s="55"/>
      <c r="X171" s="52"/>
      <c r="Y171" s="56"/>
      <c r="Z171" s="50"/>
    </row>
    <row r="172" spans="1:26" x14ac:dyDescent="0.25">
      <c r="A172" s="50"/>
      <c r="B172" s="50"/>
      <c r="C172" s="50"/>
      <c r="D172" s="51"/>
      <c r="E172" s="51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2"/>
      <c r="Q172" s="51"/>
      <c r="R172" s="53"/>
      <c r="S172" s="50"/>
      <c r="T172" s="54"/>
      <c r="U172" s="54"/>
      <c r="V172" s="52"/>
      <c r="W172" s="55"/>
      <c r="X172" s="52"/>
      <c r="Y172" s="56"/>
      <c r="Z172" s="50"/>
    </row>
    <row r="173" spans="1:26" x14ac:dyDescent="0.25">
      <c r="A173" s="50"/>
      <c r="B173" s="50"/>
      <c r="C173" s="50"/>
      <c r="D173" s="51"/>
      <c r="E173" s="51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2"/>
      <c r="Q173" s="51"/>
      <c r="R173" s="53"/>
      <c r="S173" s="50"/>
      <c r="T173" s="54"/>
      <c r="U173" s="54"/>
      <c r="V173" s="52"/>
      <c r="W173" s="55"/>
      <c r="X173" s="52"/>
      <c r="Y173" s="56"/>
      <c r="Z173" s="50"/>
    </row>
    <row r="174" spans="1:26" x14ac:dyDescent="0.25">
      <c r="A174" s="50"/>
      <c r="B174" s="50"/>
      <c r="C174" s="50"/>
      <c r="D174" s="51"/>
      <c r="E174" s="51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2"/>
      <c r="Q174" s="51"/>
      <c r="R174" s="53"/>
      <c r="S174" s="50"/>
      <c r="T174" s="54"/>
      <c r="U174" s="54"/>
      <c r="V174" s="52"/>
      <c r="W174" s="55"/>
      <c r="X174" s="52"/>
      <c r="Y174" s="56"/>
      <c r="Z174" s="50"/>
    </row>
    <row r="175" spans="1:26" x14ac:dyDescent="0.25">
      <c r="A175" s="50"/>
      <c r="B175" s="50"/>
      <c r="C175" s="50"/>
      <c r="D175" s="51"/>
      <c r="E175" s="51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2"/>
      <c r="Q175" s="51"/>
      <c r="R175" s="53"/>
      <c r="S175" s="50"/>
      <c r="T175" s="54"/>
      <c r="U175" s="54"/>
      <c r="V175" s="52"/>
      <c r="W175" s="55"/>
      <c r="X175" s="52"/>
      <c r="Y175" s="56"/>
      <c r="Z175" s="50"/>
    </row>
    <row r="176" spans="1:26" x14ac:dyDescent="0.25">
      <c r="A176" s="50"/>
      <c r="B176" s="50"/>
      <c r="C176" s="50"/>
      <c r="D176" s="51"/>
      <c r="E176" s="51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2"/>
      <c r="Q176" s="51"/>
      <c r="R176" s="53"/>
      <c r="S176" s="50"/>
      <c r="T176" s="54"/>
      <c r="U176" s="54"/>
      <c r="V176" s="52"/>
      <c r="W176" s="55"/>
      <c r="X176" s="52"/>
      <c r="Y176" s="56"/>
      <c r="Z176" s="50"/>
    </row>
    <row r="177" spans="1:26" x14ac:dyDescent="0.25">
      <c r="A177" s="50"/>
      <c r="B177" s="50"/>
      <c r="C177" s="50"/>
      <c r="D177" s="51"/>
      <c r="E177" s="51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2"/>
      <c r="Q177" s="51"/>
      <c r="R177" s="53"/>
      <c r="S177" s="50"/>
      <c r="T177" s="54"/>
      <c r="U177" s="54"/>
      <c r="V177" s="52"/>
      <c r="W177" s="55"/>
      <c r="X177" s="52"/>
      <c r="Y177" s="56"/>
      <c r="Z177" s="50"/>
    </row>
    <row r="178" spans="1:26" x14ac:dyDescent="0.25">
      <c r="A178" s="50"/>
      <c r="B178" s="50"/>
      <c r="C178" s="50"/>
      <c r="D178" s="51"/>
      <c r="E178" s="51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2"/>
      <c r="Q178" s="51"/>
      <c r="R178" s="53"/>
      <c r="S178" s="50"/>
      <c r="T178" s="54"/>
      <c r="U178" s="54"/>
      <c r="V178" s="52"/>
      <c r="W178" s="55"/>
      <c r="X178" s="52"/>
      <c r="Y178" s="56"/>
      <c r="Z178" s="50"/>
    </row>
    <row r="179" spans="1:26" x14ac:dyDescent="0.25">
      <c r="A179" s="50"/>
      <c r="B179" s="50"/>
      <c r="C179" s="50"/>
      <c r="D179" s="51"/>
      <c r="E179" s="51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2"/>
      <c r="Q179" s="51"/>
      <c r="R179" s="53"/>
      <c r="S179" s="50"/>
      <c r="T179" s="54"/>
      <c r="U179" s="54"/>
      <c r="V179" s="52"/>
      <c r="W179" s="55"/>
      <c r="X179" s="52"/>
      <c r="Y179" s="56"/>
      <c r="Z179" s="50"/>
    </row>
    <row r="180" spans="1:26" x14ac:dyDescent="0.25">
      <c r="A180" s="50"/>
      <c r="B180" s="50"/>
      <c r="C180" s="50"/>
      <c r="D180" s="51"/>
      <c r="E180" s="51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2"/>
      <c r="Q180" s="51"/>
      <c r="R180" s="53"/>
      <c r="S180" s="50"/>
      <c r="T180" s="54"/>
      <c r="U180" s="54"/>
      <c r="V180" s="52"/>
      <c r="W180" s="55"/>
      <c r="X180" s="52"/>
      <c r="Y180" s="56"/>
      <c r="Z180" s="50"/>
    </row>
    <row r="181" spans="1:26" x14ac:dyDescent="0.25">
      <c r="A181" s="50"/>
      <c r="B181" s="50"/>
      <c r="C181" s="50"/>
      <c r="D181" s="51"/>
      <c r="E181" s="51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2"/>
      <c r="Q181" s="51"/>
      <c r="R181" s="53"/>
      <c r="S181" s="50"/>
      <c r="T181" s="54"/>
      <c r="U181" s="54"/>
      <c r="V181" s="52"/>
      <c r="W181" s="55"/>
      <c r="X181" s="52"/>
      <c r="Y181" s="56"/>
      <c r="Z181" s="50"/>
    </row>
    <row r="182" spans="1:26" x14ac:dyDescent="0.25">
      <c r="A182" s="50"/>
      <c r="B182" s="50"/>
      <c r="C182" s="50"/>
      <c r="D182" s="51"/>
      <c r="E182" s="51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2"/>
      <c r="Q182" s="51"/>
      <c r="R182" s="53"/>
      <c r="S182" s="50"/>
      <c r="T182" s="54"/>
      <c r="U182" s="54"/>
      <c r="V182" s="52"/>
      <c r="W182" s="55"/>
      <c r="X182" s="52"/>
      <c r="Y182" s="56"/>
      <c r="Z182" s="50"/>
    </row>
    <row r="183" spans="1:26" x14ac:dyDescent="0.25">
      <c r="A183" s="50"/>
      <c r="B183" s="50"/>
      <c r="C183" s="50"/>
      <c r="D183" s="51"/>
      <c r="E183" s="51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2"/>
      <c r="Q183" s="51"/>
      <c r="R183" s="53"/>
      <c r="S183" s="50"/>
      <c r="T183" s="54"/>
      <c r="U183" s="54"/>
      <c r="V183" s="52"/>
      <c r="W183" s="55"/>
      <c r="X183" s="52"/>
      <c r="Y183" s="56"/>
      <c r="Z183" s="50"/>
    </row>
    <row r="184" spans="1:26" x14ac:dyDescent="0.25">
      <c r="A184" s="50"/>
      <c r="B184" s="50"/>
      <c r="C184" s="50"/>
      <c r="D184" s="51"/>
      <c r="E184" s="51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2"/>
      <c r="Q184" s="51"/>
      <c r="R184" s="53"/>
      <c r="S184" s="50"/>
      <c r="T184" s="54"/>
      <c r="U184" s="54"/>
      <c r="V184" s="52"/>
      <c r="W184" s="55"/>
      <c r="X184" s="52"/>
      <c r="Y184" s="56"/>
      <c r="Z184" s="50"/>
    </row>
    <row r="185" spans="1:26" x14ac:dyDescent="0.25">
      <c r="A185" s="50"/>
      <c r="B185" s="50"/>
      <c r="C185" s="50"/>
      <c r="D185" s="51"/>
      <c r="E185" s="51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2"/>
      <c r="Q185" s="51"/>
      <c r="R185" s="53"/>
      <c r="S185" s="50"/>
      <c r="T185" s="54"/>
      <c r="U185" s="54"/>
      <c r="V185" s="52"/>
      <c r="W185" s="55"/>
      <c r="X185" s="52"/>
      <c r="Y185" s="56"/>
      <c r="Z185" s="50"/>
    </row>
    <row r="186" spans="1:26" x14ac:dyDescent="0.25">
      <c r="A186" s="50"/>
      <c r="B186" s="50"/>
      <c r="C186" s="50"/>
      <c r="D186" s="51"/>
      <c r="E186" s="51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2"/>
      <c r="Q186" s="51"/>
      <c r="R186" s="53"/>
      <c r="S186" s="50"/>
      <c r="T186" s="54"/>
      <c r="U186" s="54"/>
      <c r="V186" s="52"/>
      <c r="W186" s="55"/>
      <c r="X186" s="52"/>
      <c r="Y186" s="56"/>
      <c r="Z186" s="50"/>
    </row>
    <row r="187" spans="1:26" x14ac:dyDescent="0.25">
      <c r="A187" s="50"/>
      <c r="B187" s="50"/>
      <c r="C187" s="50"/>
      <c r="D187" s="51"/>
      <c r="E187" s="51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2"/>
      <c r="Q187" s="51"/>
      <c r="R187" s="53"/>
      <c r="S187" s="50"/>
      <c r="T187" s="54"/>
      <c r="U187" s="54"/>
      <c r="V187" s="52"/>
      <c r="W187" s="55"/>
      <c r="X187" s="52"/>
      <c r="Y187" s="56"/>
      <c r="Z187" s="50"/>
    </row>
    <row r="188" spans="1:26" x14ac:dyDescent="0.25">
      <c r="A188" s="50"/>
      <c r="B188" s="50"/>
      <c r="C188" s="50"/>
      <c r="D188" s="51"/>
      <c r="E188" s="51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2"/>
      <c r="Q188" s="51"/>
      <c r="R188" s="53"/>
      <c r="S188" s="50"/>
      <c r="T188" s="54"/>
      <c r="U188" s="54"/>
      <c r="V188" s="52"/>
      <c r="W188" s="55"/>
      <c r="X188" s="52"/>
      <c r="Y188" s="56"/>
      <c r="Z188" s="50"/>
    </row>
    <row r="189" spans="1:26" x14ac:dyDescent="0.25">
      <c r="A189" s="50"/>
      <c r="B189" s="50"/>
      <c r="C189" s="50"/>
      <c r="D189" s="51"/>
      <c r="E189" s="51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2"/>
      <c r="Q189" s="51"/>
      <c r="R189" s="53"/>
      <c r="S189" s="50"/>
      <c r="T189" s="54"/>
      <c r="U189" s="54"/>
      <c r="V189" s="52"/>
      <c r="W189" s="55"/>
      <c r="X189" s="52"/>
      <c r="Y189" s="56"/>
      <c r="Z189" s="50"/>
    </row>
    <row r="190" spans="1:26" x14ac:dyDescent="0.25">
      <c r="A190" s="50"/>
      <c r="B190" s="50"/>
      <c r="C190" s="50"/>
      <c r="D190" s="51"/>
      <c r="E190" s="51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2"/>
      <c r="Q190" s="51"/>
      <c r="R190" s="53"/>
      <c r="S190" s="50"/>
      <c r="T190" s="54"/>
      <c r="U190" s="54"/>
      <c r="V190" s="52"/>
      <c r="W190" s="55"/>
      <c r="X190" s="52"/>
      <c r="Y190" s="56"/>
      <c r="Z190" s="50"/>
    </row>
    <row r="191" spans="1:26" x14ac:dyDescent="0.25">
      <c r="A191" s="50"/>
      <c r="B191" s="50"/>
      <c r="C191" s="50"/>
      <c r="D191" s="51"/>
      <c r="E191" s="51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2"/>
      <c r="Q191" s="51"/>
      <c r="R191" s="53"/>
      <c r="S191" s="50"/>
      <c r="T191" s="54"/>
      <c r="U191" s="54"/>
      <c r="V191" s="52"/>
      <c r="W191" s="55"/>
      <c r="X191" s="52"/>
      <c r="Y191" s="56"/>
      <c r="Z191" s="50"/>
    </row>
    <row r="192" spans="1:26" x14ac:dyDescent="0.25">
      <c r="A192" s="50"/>
      <c r="B192" s="50"/>
      <c r="C192" s="50"/>
      <c r="D192" s="51"/>
      <c r="E192" s="51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2"/>
      <c r="Q192" s="51"/>
      <c r="R192" s="53"/>
      <c r="S192" s="50"/>
      <c r="T192" s="54"/>
      <c r="U192" s="54"/>
      <c r="V192" s="52"/>
      <c r="W192" s="55"/>
      <c r="X192" s="52"/>
      <c r="Y192" s="56"/>
      <c r="Z192" s="50"/>
    </row>
    <row r="193" spans="1:26" x14ac:dyDescent="0.25">
      <c r="A193" s="50"/>
      <c r="B193" s="50"/>
      <c r="C193" s="50"/>
      <c r="D193" s="51"/>
      <c r="E193" s="51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2"/>
      <c r="Q193" s="51"/>
      <c r="R193" s="53"/>
      <c r="S193" s="50"/>
      <c r="T193" s="54"/>
      <c r="U193" s="54"/>
      <c r="V193" s="52"/>
      <c r="W193" s="55"/>
      <c r="X193" s="52"/>
      <c r="Y193" s="56"/>
      <c r="Z193" s="50"/>
    </row>
    <row r="194" spans="1:26" x14ac:dyDescent="0.25">
      <c r="A194" s="50"/>
      <c r="B194" s="50"/>
      <c r="C194" s="50"/>
      <c r="D194" s="51"/>
      <c r="E194" s="51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2"/>
      <c r="Q194" s="51"/>
      <c r="R194" s="53"/>
      <c r="S194" s="50"/>
      <c r="T194" s="54"/>
      <c r="U194" s="54"/>
      <c r="V194" s="52"/>
      <c r="W194" s="55"/>
      <c r="X194" s="52"/>
      <c r="Y194" s="56"/>
      <c r="Z194" s="50"/>
    </row>
    <row r="195" spans="1:26" x14ac:dyDescent="0.25">
      <c r="A195" s="50"/>
      <c r="B195" s="50"/>
      <c r="C195" s="50"/>
      <c r="D195" s="51"/>
      <c r="E195" s="51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2"/>
      <c r="Q195" s="51"/>
      <c r="R195" s="53"/>
      <c r="S195" s="50"/>
      <c r="T195" s="54"/>
      <c r="U195" s="54"/>
      <c r="V195" s="52"/>
      <c r="W195" s="55"/>
      <c r="X195" s="52"/>
      <c r="Y195" s="56"/>
      <c r="Z195" s="50"/>
    </row>
    <row r="196" spans="1:26" x14ac:dyDescent="0.25">
      <c r="A196" s="50"/>
      <c r="B196" s="50"/>
      <c r="C196" s="50"/>
      <c r="D196" s="51"/>
      <c r="E196" s="51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2"/>
      <c r="Q196" s="51"/>
      <c r="R196" s="53"/>
      <c r="S196" s="50"/>
      <c r="T196" s="54"/>
      <c r="U196" s="54"/>
      <c r="V196" s="52"/>
      <c r="W196" s="55"/>
      <c r="X196" s="52"/>
      <c r="Y196" s="56"/>
      <c r="Z196" s="50"/>
    </row>
    <row r="197" spans="1:26" x14ac:dyDescent="0.25">
      <c r="A197" s="50"/>
      <c r="B197" s="50"/>
      <c r="C197" s="50"/>
      <c r="D197" s="51"/>
      <c r="E197" s="51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2"/>
      <c r="Q197" s="51"/>
      <c r="R197" s="53"/>
      <c r="S197" s="50"/>
      <c r="T197" s="54"/>
      <c r="U197" s="54"/>
      <c r="V197" s="52"/>
      <c r="W197" s="55"/>
      <c r="X197" s="52"/>
      <c r="Y197" s="56"/>
      <c r="Z197" s="50"/>
    </row>
    <row r="198" spans="1:26" x14ac:dyDescent="0.25">
      <c r="A198" s="50"/>
      <c r="B198" s="50"/>
      <c r="C198" s="50"/>
      <c r="D198" s="51"/>
      <c r="E198" s="51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2"/>
      <c r="Q198" s="51"/>
      <c r="R198" s="53"/>
      <c r="S198" s="50"/>
      <c r="T198" s="54"/>
      <c r="U198" s="54"/>
      <c r="V198" s="52"/>
      <c r="W198" s="55"/>
      <c r="X198" s="52"/>
      <c r="Y198" s="56"/>
      <c r="Z198" s="50"/>
    </row>
    <row r="199" spans="1:26" x14ac:dyDescent="0.25">
      <c r="A199" s="50"/>
      <c r="B199" s="50"/>
      <c r="C199" s="50"/>
      <c r="D199" s="51"/>
      <c r="E199" s="51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2"/>
      <c r="Q199" s="51"/>
      <c r="R199" s="53"/>
      <c r="S199" s="50"/>
      <c r="T199" s="54"/>
      <c r="U199" s="54"/>
      <c r="V199" s="52"/>
      <c r="W199" s="55"/>
      <c r="X199" s="52"/>
      <c r="Y199" s="56"/>
      <c r="Z199" s="50"/>
    </row>
    <row r="200" spans="1:26" x14ac:dyDescent="0.25">
      <c r="A200" s="50"/>
      <c r="B200" s="50"/>
      <c r="C200" s="50"/>
      <c r="D200" s="51"/>
      <c r="E200" s="51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2"/>
      <c r="Q200" s="51"/>
      <c r="R200" s="53"/>
      <c r="S200" s="50"/>
      <c r="T200" s="54"/>
      <c r="U200" s="54"/>
      <c r="V200" s="52"/>
      <c r="W200" s="55"/>
      <c r="X200" s="52"/>
      <c r="Y200" s="56"/>
      <c r="Z200" s="50"/>
    </row>
    <row r="201" spans="1:26" x14ac:dyDescent="0.25">
      <c r="A201" s="50"/>
      <c r="B201" s="50"/>
      <c r="C201" s="50"/>
      <c r="D201" s="51"/>
      <c r="E201" s="51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2"/>
      <c r="Q201" s="51"/>
      <c r="R201" s="53"/>
      <c r="S201" s="50"/>
      <c r="T201" s="54"/>
      <c r="U201" s="54"/>
      <c r="V201" s="52"/>
      <c r="W201" s="55"/>
      <c r="X201" s="52"/>
      <c r="Y201" s="56"/>
      <c r="Z201" s="50"/>
    </row>
    <row r="202" spans="1:26" x14ac:dyDescent="0.25">
      <c r="A202" s="50"/>
      <c r="B202" s="50"/>
      <c r="C202" s="50"/>
      <c r="D202" s="51"/>
      <c r="E202" s="51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2"/>
      <c r="Q202" s="51"/>
      <c r="R202" s="53"/>
      <c r="S202" s="50"/>
      <c r="T202" s="54"/>
      <c r="U202" s="54"/>
      <c r="V202" s="52"/>
      <c r="W202" s="55"/>
      <c r="X202" s="52"/>
      <c r="Y202" s="56"/>
      <c r="Z202" s="50"/>
    </row>
    <row r="203" spans="1:26" x14ac:dyDescent="0.25">
      <c r="A203" s="50"/>
      <c r="B203" s="50"/>
      <c r="C203" s="50"/>
      <c r="D203" s="51"/>
      <c r="E203" s="51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2"/>
      <c r="Q203" s="51"/>
      <c r="R203" s="53"/>
      <c r="S203" s="50"/>
      <c r="T203" s="54"/>
      <c r="U203" s="54"/>
      <c r="V203" s="52"/>
      <c r="W203" s="55"/>
      <c r="X203" s="52"/>
      <c r="Y203" s="56"/>
      <c r="Z203" s="50"/>
    </row>
    <row r="204" spans="1:26" x14ac:dyDescent="0.25">
      <c r="A204" s="50"/>
      <c r="B204" s="50"/>
      <c r="C204" s="50"/>
      <c r="D204" s="51"/>
      <c r="E204" s="51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2"/>
      <c r="Q204" s="51"/>
      <c r="R204" s="53"/>
      <c r="S204" s="50"/>
      <c r="T204" s="54"/>
      <c r="U204" s="54"/>
      <c r="V204" s="52"/>
      <c r="W204" s="55"/>
      <c r="X204" s="52"/>
      <c r="Y204" s="56"/>
      <c r="Z204" s="50"/>
    </row>
    <row r="205" spans="1:26" x14ac:dyDescent="0.25">
      <c r="A205" s="50"/>
      <c r="B205" s="50"/>
      <c r="C205" s="50"/>
      <c r="D205" s="51"/>
      <c r="E205" s="51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2"/>
      <c r="Q205" s="51"/>
      <c r="R205" s="53"/>
      <c r="S205" s="50"/>
      <c r="T205" s="54"/>
      <c r="U205" s="54"/>
      <c r="V205" s="52"/>
      <c r="W205" s="55"/>
      <c r="X205" s="52"/>
      <c r="Y205" s="56"/>
      <c r="Z205" s="50"/>
    </row>
    <row r="206" spans="1:26" x14ac:dyDescent="0.25">
      <c r="A206" s="50"/>
      <c r="B206" s="50"/>
      <c r="C206" s="50"/>
      <c r="D206" s="51"/>
      <c r="E206" s="51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2"/>
      <c r="Q206" s="51"/>
      <c r="R206" s="53"/>
      <c r="S206" s="50"/>
      <c r="T206" s="54"/>
      <c r="U206" s="54"/>
      <c r="V206" s="52"/>
      <c r="W206" s="55"/>
      <c r="X206" s="52"/>
      <c r="Y206" s="56"/>
      <c r="Z206" s="50"/>
    </row>
    <row r="207" spans="1:26" x14ac:dyDescent="0.25">
      <c r="A207" s="50"/>
      <c r="B207" s="50"/>
      <c r="C207" s="50"/>
      <c r="D207" s="51"/>
      <c r="E207" s="51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2"/>
      <c r="Q207" s="51"/>
      <c r="R207" s="53"/>
      <c r="S207" s="50"/>
      <c r="T207" s="54"/>
      <c r="U207" s="54"/>
      <c r="V207" s="52"/>
      <c r="W207" s="55"/>
      <c r="X207" s="52"/>
      <c r="Y207" s="56"/>
      <c r="Z207" s="50"/>
    </row>
    <row r="208" spans="1:26" x14ac:dyDescent="0.25">
      <c r="A208" s="50"/>
      <c r="B208" s="50"/>
      <c r="C208" s="50"/>
      <c r="D208" s="51"/>
      <c r="E208" s="51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2"/>
      <c r="Q208" s="51"/>
      <c r="R208" s="53"/>
      <c r="S208" s="50"/>
      <c r="T208" s="54"/>
      <c r="U208" s="54"/>
      <c r="V208" s="52"/>
      <c r="W208" s="55"/>
      <c r="X208" s="52"/>
      <c r="Y208" s="56"/>
      <c r="Z208" s="50"/>
    </row>
    <row r="209" spans="1:26" x14ac:dyDescent="0.25">
      <c r="A209" s="50"/>
      <c r="B209" s="50"/>
      <c r="C209" s="50"/>
      <c r="D209" s="51"/>
      <c r="E209" s="51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2"/>
      <c r="Q209" s="51"/>
      <c r="R209" s="53"/>
      <c r="S209" s="50"/>
      <c r="T209" s="54"/>
      <c r="U209" s="54"/>
      <c r="V209" s="52"/>
      <c r="W209" s="55"/>
      <c r="X209" s="52"/>
      <c r="Y209" s="56"/>
      <c r="Z209" s="50"/>
    </row>
    <row r="210" spans="1:26" x14ac:dyDescent="0.25">
      <c r="A210" s="50"/>
      <c r="B210" s="50"/>
      <c r="C210" s="50"/>
      <c r="D210" s="51"/>
      <c r="E210" s="51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2"/>
      <c r="Q210" s="51"/>
      <c r="R210" s="53"/>
      <c r="S210" s="50"/>
      <c r="T210" s="54"/>
      <c r="U210" s="54"/>
      <c r="V210" s="52"/>
      <c r="W210" s="55"/>
      <c r="X210" s="52"/>
      <c r="Y210" s="56"/>
      <c r="Z210" s="50"/>
    </row>
    <row r="211" spans="1:26" x14ac:dyDescent="0.25">
      <c r="A211" s="50"/>
      <c r="B211" s="50"/>
      <c r="C211" s="50"/>
      <c r="D211" s="51"/>
      <c r="E211" s="51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2"/>
      <c r="Q211" s="51"/>
      <c r="R211" s="53"/>
      <c r="S211" s="50"/>
      <c r="T211" s="54"/>
      <c r="U211" s="54"/>
      <c r="V211" s="52"/>
      <c r="W211" s="55"/>
      <c r="X211" s="52"/>
      <c r="Y211" s="56"/>
      <c r="Z211" s="50"/>
    </row>
    <row r="212" spans="1:26" x14ac:dyDescent="0.25">
      <c r="A212" s="50"/>
      <c r="B212" s="50"/>
      <c r="C212" s="50"/>
      <c r="D212" s="51"/>
      <c r="E212" s="51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2"/>
      <c r="Q212" s="51"/>
      <c r="R212" s="53"/>
      <c r="S212" s="50"/>
      <c r="T212" s="54"/>
      <c r="U212" s="54"/>
      <c r="V212" s="52"/>
      <c r="W212" s="55"/>
      <c r="X212" s="52"/>
      <c r="Y212" s="56"/>
      <c r="Z212" s="50"/>
    </row>
    <row r="213" spans="1:26" x14ac:dyDescent="0.25">
      <c r="A213" s="50"/>
      <c r="B213" s="50"/>
      <c r="C213" s="50"/>
      <c r="D213" s="51"/>
      <c r="E213" s="51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2"/>
      <c r="Q213" s="51"/>
      <c r="R213" s="53"/>
      <c r="S213" s="50"/>
      <c r="T213" s="54"/>
      <c r="U213" s="54"/>
      <c r="V213" s="52"/>
      <c r="W213" s="55"/>
      <c r="X213" s="52"/>
      <c r="Y213" s="56"/>
      <c r="Z213" s="50"/>
    </row>
    <row r="214" spans="1:26" x14ac:dyDescent="0.25">
      <c r="A214" s="50"/>
      <c r="B214" s="50"/>
      <c r="C214" s="50"/>
      <c r="D214" s="51"/>
      <c r="E214" s="51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2"/>
      <c r="Q214" s="51"/>
      <c r="R214" s="53"/>
      <c r="S214" s="50"/>
      <c r="T214" s="54"/>
      <c r="U214" s="54"/>
      <c r="V214" s="52"/>
      <c r="W214" s="55"/>
      <c r="X214" s="52"/>
      <c r="Y214" s="56"/>
      <c r="Z214" s="50"/>
    </row>
    <row r="215" spans="1:26" x14ac:dyDescent="0.25">
      <c r="A215" s="50"/>
      <c r="B215" s="50"/>
      <c r="C215" s="50"/>
      <c r="D215" s="51"/>
      <c r="E215" s="51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2"/>
      <c r="Q215" s="51"/>
      <c r="R215" s="53"/>
      <c r="S215" s="50"/>
      <c r="T215" s="54"/>
      <c r="U215" s="54"/>
      <c r="V215" s="52"/>
      <c r="W215" s="55"/>
      <c r="X215" s="52"/>
      <c r="Y215" s="56"/>
      <c r="Z215" s="50"/>
    </row>
    <row r="216" spans="1:26" x14ac:dyDescent="0.25">
      <c r="A216" s="50"/>
      <c r="B216" s="50"/>
      <c r="C216" s="50"/>
      <c r="D216" s="51"/>
      <c r="E216" s="51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2"/>
      <c r="Q216" s="51"/>
      <c r="R216" s="53"/>
      <c r="S216" s="50"/>
      <c r="T216" s="54"/>
      <c r="U216" s="54"/>
      <c r="V216" s="52"/>
      <c r="W216" s="55"/>
      <c r="X216" s="52"/>
      <c r="Y216" s="56"/>
      <c r="Z216" s="50"/>
    </row>
    <row r="217" spans="1:26" x14ac:dyDescent="0.25">
      <c r="A217" s="50"/>
      <c r="B217" s="50"/>
      <c r="C217" s="50"/>
      <c r="D217" s="51"/>
      <c r="E217" s="51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2"/>
      <c r="Q217" s="51"/>
      <c r="R217" s="53"/>
      <c r="S217" s="50"/>
      <c r="T217" s="54"/>
      <c r="U217" s="54"/>
      <c r="V217" s="52"/>
      <c r="W217" s="55"/>
      <c r="X217" s="52"/>
      <c r="Y217" s="56"/>
      <c r="Z217" s="50"/>
    </row>
    <row r="218" spans="1:26" x14ac:dyDescent="0.25">
      <c r="A218" s="50"/>
      <c r="B218" s="50"/>
      <c r="C218" s="50"/>
      <c r="D218" s="51"/>
      <c r="E218" s="51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2"/>
      <c r="Q218" s="51"/>
      <c r="R218" s="53"/>
      <c r="S218" s="50"/>
      <c r="T218" s="54"/>
      <c r="U218" s="54"/>
      <c r="V218" s="52"/>
      <c r="W218" s="55"/>
      <c r="X218" s="52"/>
      <c r="Y218" s="56"/>
      <c r="Z218" s="50"/>
    </row>
    <row r="219" spans="1:26" x14ac:dyDescent="0.25">
      <c r="A219" s="50"/>
      <c r="B219" s="50"/>
      <c r="C219" s="50"/>
      <c r="D219" s="51"/>
      <c r="E219" s="51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2"/>
      <c r="Q219" s="51"/>
      <c r="R219" s="53"/>
      <c r="S219" s="50"/>
      <c r="T219" s="54"/>
      <c r="U219" s="54"/>
      <c r="V219" s="52"/>
      <c r="W219" s="55"/>
      <c r="X219" s="52"/>
      <c r="Y219" s="56"/>
      <c r="Z219" s="50"/>
    </row>
    <row r="220" spans="1:26" x14ac:dyDescent="0.25">
      <c r="A220" s="50"/>
      <c r="B220" s="50"/>
      <c r="C220" s="50"/>
      <c r="D220" s="51"/>
      <c r="E220" s="51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2"/>
      <c r="Q220" s="51"/>
      <c r="R220" s="53"/>
      <c r="S220" s="50"/>
      <c r="T220" s="54"/>
      <c r="U220" s="54"/>
      <c r="V220" s="52"/>
      <c r="W220" s="55"/>
      <c r="X220" s="52"/>
      <c r="Y220" s="56"/>
      <c r="Z220" s="50"/>
    </row>
    <row r="221" spans="1:26" x14ac:dyDescent="0.25">
      <c r="A221" s="50"/>
      <c r="B221" s="50"/>
      <c r="C221" s="50"/>
      <c r="D221" s="51"/>
      <c r="E221" s="51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2"/>
      <c r="Q221" s="51"/>
      <c r="R221" s="53"/>
      <c r="S221" s="50"/>
      <c r="T221" s="54"/>
      <c r="U221" s="54"/>
      <c r="V221" s="52"/>
      <c r="W221" s="55"/>
      <c r="X221" s="52"/>
      <c r="Y221" s="56"/>
      <c r="Z221" s="50"/>
    </row>
    <row r="222" spans="1:26" x14ac:dyDescent="0.25">
      <c r="A222" s="50"/>
      <c r="B222" s="50"/>
      <c r="C222" s="50"/>
      <c r="D222" s="51"/>
      <c r="E222" s="51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2"/>
      <c r="Q222" s="51"/>
      <c r="R222" s="53"/>
      <c r="S222" s="50"/>
      <c r="T222" s="54"/>
      <c r="U222" s="54"/>
      <c r="V222" s="52"/>
      <c r="W222" s="55"/>
      <c r="X222" s="52"/>
      <c r="Y222" s="56"/>
      <c r="Z222" s="50"/>
    </row>
    <row r="223" spans="1:26" x14ac:dyDescent="0.25">
      <c r="A223" s="50"/>
      <c r="B223" s="50"/>
      <c r="C223" s="50"/>
      <c r="D223" s="51"/>
      <c r="E223" s="51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2"/>
      <c r="Q223" s="51"/>
      <c r="R223" s="53"/>
      <c r="S223" s="50"/>
      <c r="T223" s="54"/>
      <c r="U223" s="54"/>
      <c r="V223" s="52"/>
      <c r="W223" s="55"/>
      <c r="X223" s="52"/>
      <c r="Y223" s="56"/>
      <c r="Z223" s="50"/>
    </row>
    <row r="224" spans="1:26" x14ac:dyDescent="0.25">
      <c r="A224" s="50"/>
      <c r="B224" s="50"/>
      <c r="C224" s="50"/>
      <c r="D224" s="51"/>
      <c r="E224" s="51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2"/>
      <c r="Q224" s="51"/>
      <c r="R224" s="53"/>
      <c r="S224" s="50"/>
      <c r="T224" s="54"/>
      <c r="U224" s="54"/>
      <c r="V224" s="52"/>
      <c r="W224" s="55"/>
      <c r="X224" s="52"/>
      <c r="Y224" s="56"/>
      <c r="Z224" s="50"/>
    </row>
    <row r="225" spans="1:26" x14ac:dyDescent="0.25">
      <c r="A225" s="50"/>
      <c r="B225" s="50"/>
      <c r="C225" s="50"/>
      <c r="D225" s="51"/>
      <c r="E225" s="51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2"/>
      <c r="Q225" s="51"/>
      <c r="R225" s="53"/>
      <c r="S225" s="50"/>
      <c r="T225" s="54"/>
      <c r="U225" s="54"/>
      <c r="V225" s="52"/>
      <c r="W225" s="55"/>
      <c r="X225" s="52"/>
      <c r="Y225" s="56"/>
      <c r="Z225" s="50"/>
    </row>
    <row r="226" spans="1:26" x14ac:dyDescent="0.25">
      <c r="A226" s="50"/>
      <c r="B226" s="50"/>
      <c r="C226" s="50"/>
      <c r="D226" s="51"/>
      <c r="E226" s="51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2"/>
      <c r="Q226" s="51"/>
      <c r="R226" s="53"/>
      <c r="S226" s="50"/>
      <c r="T226" s="54"/>
      <c r="U226" s="54"/>
      <c r="V226" s="52"/>
      <c r="W226" s="55"/>
      <c r="X226" s="52"/>
      <c r="Y226" s="56"/>
      <c r="Z226" s="50"/>
    </row>
    <row r="227" spans="1:26" x14ac:dyDescent="0.25">
      <c r="A227" s="50"/>
      <c r="B227" s="50"/>
      <c r="C227" s="50"/>
      <c r="D227" s="51"/>
      <c r="E227" s="51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2"/>
      <c r="Q227" s="51"/>
      <c r="R227" s="53"/>
      <c r="S227" s="50"/>
      <c r="T227" s="54"/>
      <c r="U227" s="54"/>
      <c r="V227" s="52"/>
      <c r="W227" s="55"/>
      <c r="X227" s="52"/>
      <c r="Y227" s="56"/>
      <c r="Z227" s="50"/>
    </row>
    <row r="228" spans="1:26" x14ac:dyDescent="0.25">
      <c r="A228" s="50"/>
      <c r="B228" s="50"/>
      <c r="C228" s="50"/>
      <c r="D228" s="51"/>
      <c r="E228" s="51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2"/>
      <c r="Q228" s="51"/>
      <c r="R228" s="53"/>
      <c r="S228" s="50"/>
      <c r="T228" s="54"/>
      <c r="U228" s="54"/>
      <c r="V228" s="52"/>
      <c r="W228" s="55"/>
      <c r="X228" s="52"/>
      <c r="Y228" s="56"/>
      <c r="Z228" s="50"/>
    </row>
    <row r="229" spans="1:26" x14ac:dyDescent="0.25">
      <c r="A229" s="50"/>
      <c r="B229" s="50"/>
      <c r="C229" s="50"/>
      <c r="D229" s="51"/>
      <c r="E229" s="51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2"/>
      <c r="Q229" s="51"/>
      <c r="R229" s="53"/>
      <c r="S229" s="50"/>
      <c r="T229" s="54"/>
      <c r="U229" s="54"/>
      <c r="V229" s="52"/>
      <c r="W229" s="55"/>
      <c r="X229" s="52"/>
      <c r="Y229" s="56"/>
      <c r="Z229" s="50"/>
    </row>
    <row r="230" spans="1:26" x14ac:dyDescent="0.25">
      <c r="A230" s="50"/>
      <c r="B230" s="50"/>
      <c r="C230" s="50"/>
      <c r="D230" s="51"/>
      <c r="E230" s="51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2"/>
      <c r="Q230" s="51"/>
      <c r="R230" s="53"/>
      <c r="S230" s="50"/>
      <c r="T230" s="54"/>
      <c r="U230" s="54"/>
      <c r="V230" s="52"/>
      <c r="W230" s="55"/>
      <c r="X230" s="52"/>
      <c r="Y230" s="56"/>
      <c r="Z230" s="50"/>
    </row>
    <row r="231" spans="1:26" x14ac:dyDescent="0.25">
      <c r="A231" s="50"/>
      <c r="B231" s="50"/>
      <c r="C231" s="50"/>
      <c r="D231" s="51"/>
      <c r="E231" s="51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2"/>
      <c r="Q231" s="51"/>
      <c r="R231" s="53"/>
      <c r="S231" s="50"/>
      <c r="T231" s="54"/>
      <c r="U231" s="54"/>
      <c r="V231" s="52"/>
      <c r="W231" s="55"/>
      <c r="X231" s="52"/>
      <c r="Y231" s="56"/>
      <c r="Z231" s="50"/>
    </row>
    <row r="232" spans="1:26" x14ac:dyDescent="0.25">
      <c r="A232" s="50"/>
      <c r="B232" s="50"/>
      <c r="C232" s="50"/>
      <c r="D232" s="51"/>
      <c r="E232" s="51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2"/>
      <c r="Q232" s="51"/>
      <c r="R232" s="53"/>
      <c r="S232" s="50"/>
      <c r="T232" s="54"/>
      <c r="U232" s="54"/>
      <c r="V232" s="52"/>
      <c r="W232" s="55"/>
      <c r="X232" s="52"/>
      <c r="Y232" s="56"/>
      <c r="Z232" s="50"/>
    </row>
    <row r="233" spans="1:26" x14ac:dyDescent="0.25">
      <c r="A233" s="50"/>
      <c r="B233" s="50"/>
      <c r="C233" s="50"/>
      <c r="D233" s="51"/>
      <c r="E233" s="51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2"/>
      <c r="Q233" s="51"/>
      <c r="R233" s="53"/>
      <c r="S233" s="50"/>
      <c r="T233" s="54"/>
      <c r="U233" s="54"/>
      <c r="V233" s="52"/>
      <c r="W233" s="55"/>
      <c r="X233" s="52"/>
      <c r="Y233" s="56"/>
      <c r="Z233" s="50"/>
    </row>
    <row r="234" spans="1:26" x14ac:dyDescent="0.25">
      <c r="A234" s="50"/>
      <c r="B234" s="50"/>
      <c r="C234" s="50"/>
      <c r="D234" s="51"/>
      <c r="E234" s="51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2"/>
      <c r="Q234" s="51"/>
      <c r="R234" s="53"/>
      <c r="S234" s="50"/>
      <c r="T234" s="54"/>
      <c r="U234" s="54"/>
      <c r="V234" s="52"/>
      <c r="W234" s="55"/>
      <c r="X234" s="52"/>
      <c r="Y234" s="56"/>
      <c r="Z234" s="50"/>
    </row>
    <row r="235" spans="1:26" x14ac:dyDescent="0.25">
      <c r="A235" s="50"/>
      <c r="B235" s="50"/>
      <c r="C235" s="50"/>
      <c r="D235" s="51"/>
      <c r="E235" s="51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2"/>
      <c r="Q235" s="51"/>
      <c r="R235" s="53"/>
      <c r="S235" s="50"/>
      <c r="T235" s="54"/>
      <c r="U235" s="54"/>
      <c r="V235" s="52"/>
      <c r="W235" s="55"/>
      <c r="X235" s="52"/>
      <c r="Y235" s="56"/>
      <c r="Z235" s="50"/>
    </row>
    <row r="236" spans="1:26" x14ac:dyDescent="0.25">
      <c r="A236" s="50"/>
      <c r="B236" s="50"/>
      <c r="C236" s="50"/>
      <c r="D236" s="51"/>
      <c r="E236" s="51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2"/>
      <c r="Q236" s="51"/>
      <c r="R236" s="53"/>
      <c r="S236" s="50"/>
      <c r="T236" s="54"/>
      <c r="U236" s="54"/>
      <c r="V236" s="52"/>
      <c r="W236" s="55"/>
      <c r="X236" s="52"/>
      <c r="Y236" s="56"/>
      <c r="Z236" s="50"/>
    </row>
    <row r="237" spans="1:26" x14ac:dyDescent="0.25">
      <c r="A237" s="50"/>
      <c r="B237" s="50"/>
      <c r="C237" s="50"/>
      <c r="D237" s="51"/>
      <c r="E237" s="51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2"/>
      <c r="Q237" s="51"/>
      <c r="R237" s="53"/>
      <c r="S237" s="50"/>
      <c r="T237" s="54"/>
      <c r="U237" s="54"/>
      <c r="V237" s="52"/>
      <c r="W237" s="55"/>
      <c r="X237" s="52"/>
      <c r="Y237" s="56"/>
      <c r="Z237" s="50"/>
    </row>
    <row r="238" spans="1:26" x14ac:dyDescent="0.25">
      <c r="A238" s="50"/>
      <c r="B238" s="50"/>
      <c r="C238" s="50"/>
      <c r="D238" s="51"/>
      <c r="E238" s="51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2"/>
      <c r="Q238" s="51"/>
      <c r="R238" s="53"/>
      <c r="S238" s="50"/>
      <c r="T238" s="54"/>
      <c r="U238" s="54"/>
      <c r="V238" s="52"/>
      <c r="W238" s="55"/>
      <c r="X238" s="52"/>
      <c r="Y238" s="56"/>
      <c r="Z238" s="50"/>
    </row>
    <row r="239" spans="1:26" x14ac:dyDescent="0.25">
      <c r="A239" s="50"/>
      <c r="B239" s="50"/>
      <c r="C239" s="50"/>
      <c r="D239" s="51"/>
      <c r="E239" s="51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2"/>
      <c r="Q239" s="51"/>
      <c r="R239" s="53"/>
      <c r="S239" s="50"/>
      <c r="T239" s="54"/>
      <c r="U239" s="54"/>
      <c r="V239" s="52"/>
      <c r="W239" s="55"/>
      <c r="X239" s="52"/>
      <c r="Y239" s="56"/>
      <c r="Z239" s="50"/>
    </row>
    <row r="240" spans="1:26" x14ac:dyDescent="0.25">
      <c r="A240" s="50"/>
      <c r="B240" s="50"/>
      <c r="C240" s="50"/>
      <c r="D240" s="51"/>
      <c r="E240" s="51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2"/>
      <c r="Q240" s="51"/>
      <c r="R240" s="53"/>
      <c r="S240" s="50"/>
      <c r="T240" s="54"/>
      <c r="U240" s="54"/>
      <c r="V240" s="52"/>
      <c r="W240" s="55"/>
      <c r="X240" s="52"/>
      <c r="Y240" s="56"/>
      <c r="Z240" s="50"/>
    </row>
    <row r="241" spans="1:26" x14ac:dyDescent="0.25">
      <c r="A241" s="50"/>
      <c r="B241" s="50"/>
      <c r="C241" s="50"/>
      <c r="D241" s="51"/>
      <c r="E241" s="51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2"/>
      <c r="Q241" s="51"/>
      <c r="R241" s="53"/>
      <c r="S241" s="50"/>
      <c r="T241" s="54"/>
      <c r="U241" s="54"/>
      <c r="V241" s="52"/>
      <c r="W241" s="55"/>
      <c r="X241" s="52"/>
      <c r="Y241" s="56"/>
      <c r="Z241" s="50"/>
    </row>
    <row r="242" spans="1:26" x14ac:dyDescent="0.25">
      <c r="A242" s="50"/>
      <c r="B242" s="50"/>
      <c r="C242" s="50"/>
      <c r="D242" s="51"/>
      <c r="E242" s="51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2"/>
      <c r="Q242" s="51"/>
      <c r="R242" s="53"/>
      <c r="S242" s="50"/>
      <c r="T242" s="54"/>
      <c r="U242" s="54"/>
      <c r="V242" s="52"/>
      <c r="W242" s="55"/>
      <c r="X242" s="52"/>
      <c r="Y242" s="56"/>
      <c r="Z242" s="50"/>
    </row>
    <row r="243" spans="1:26" x14ac:dyDescent="0.25">
      <c r="A243" s="50"/>
      <c r="B243" s="50"/>
      <c r="C243" s="50"/>
      <c r="D243" s="51"/>
      <c r="E243" s="51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2"/>
      <c r="Q243" s="51"/>
      <c r="R243" s="53"/>
      <c r="S243" s="50"/>
      <c r="T243" s="54"/>
      <c r="U243" s="54"/>
      <c r="V243" s="52"/>
      <c r="W243" s="55"/>
      <c r="X243" s="52"/>
      <c r="Y243" s="56"/>
      <c r="Z243" s="50"/>
    </row>
    <row r="244" spans="1:26" x14ac:dyDescent="0.25">
      <c r="A244" s="50"/>
      <c r="B244" s="50"/>
      <c r="C244" s="50"/>
      <c r="D244" s="51"/>
      <c r="E244" s="51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2"/>
      <c r="Q244" s="51"/>
      <c r="R244" s="53"/>
      <c r="S244" s="50"/>
      <c r="T244" s="54"/>
      <c r="U244" s="54"/>
      <c r="V244" s="52"/>
      <c r="W244" s="55"/>
      <c r="X244" s="52"/>
      <c r="Y244" s="56"/>
      <c r="Z244" s="50"/>
    </row>
    <row r="245" spans="1:26" x14ac:dyDescent="0.25">
      <c r="A245" s="50"/>
      <c r="B245" s="50"/>
      <c r="C245" s="50"/>
      <c r="D245" s="51"/>
      <c r="E245" s="51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2"/>
      <c r="Q245" s="51"/>
      <c r="R245" s="53"/>
      <c r="S245" s="50"/>
      <c r="T245" s="54"/>
      <c r="U245" s="54"/>
      <c r="V245" s="52"/>
      <c r="W245" s="55"/>
      <c r="X245" s="52"/>
      <c r="Y245" s="56"/>
      <c r="Z245" s="50"/>
    </row>
    <row r="246" spans="1:26" x14ac:dyDescent="0.25">
      <c r="A246" s="50"/>
      <c r="B246" s="50"/>
      <c r="C246" s="50"/>
      <c r="D246" s="51"/>
      <c r="E246" s="51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2"/>
      <c r="Q246" s="51"/>
      <c r="R246" s="53"/>
      <c r="S246" s="50"/>
      <c r="T246" s="54"/>
      <c r="U246" s="54"/>
      <c r="V246" s="52"/>
      <c r="W246" s="55"/>
      <c r="X246" s="52"/>
      <c r="Y246" s="56"/>
      <c r="Z246" s="50"/>
    </row>
    <row r="247" spans="1:26" x14ac:dyDescent="0.25">
      <c r="A247" s="50"/>
      <c r="B247" s="50"/>
      <c r="C247" s="50"/>
      <c r="D247" s="51"/>
      <c r="E247" s="51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2"/>
      <c r="Q247" s="51"/>
      <c r="R247" s="53"/>
      <c r="S247" s="50"/>
      <c r="T247" s="54"/>
      <c r="U247" s="54"/>
      <c r="V247" s="52"/>
      <c r="W247" s="55"/>
      <c r="X247" s="52"/>
      <c r="Y247" s="56"/>
      <c r="Z247" s="50"/>
    </row>
    <row r="248" spans="1:26" x14ac:dyDescent="0.25">
      <c r="A248" s="50"/>
      <c r="B248" s="50"/>
      <c r="C248" s="50"/>
      <c r="D248" s="51"/>
      <c r="E248" s="51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2"/>
      <c r="Q248" s="51"/>
      <c r="R248" s="53"/>
      <c r="S248" s="50"/>
      <c r="T248" s="54"/>
      <c r="U248" s="54"/>
      <c r="V248" s="52"/>
      <c r="W248" s="55"/>
      <c r="X248" s="52"/>
      <c r="Y248" s="56"/>
      <c r="Z248" s="50"/>
    </row>
    <row r="249" spans="1:26" x14ac:dyDescent="0.25">
      <c r="A249" s="50"/>
      <c r="B249" s="50"/>
      <c r="C249" s="50"/>
      <c r="D249" s="51"/>
      <c r="E249" s="51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2"/>
      <c r="Q249" s="51"/>
      <c r="R249" s="53"/>
      <c r="S249" s="50"/>
      <c r="T249" s="54"/>
      <c r="U249" s="54"/>
      <c r="V249" s="52"/>
      <c r="W249" s="55"/>
      <c r="X249" s="52"/>
      <c r="Y249" s="56"/>
      <c r="Z249" s="50"/>
    </row>
    <row r="250" spans="1:26" x14ac:dyDescent="0.25">
      <c r="A250" s="50"/>
      <c r="B250" s="50"/>
      <c r="C250" s="50"/>
      <c r="D250" s="51"/>
      <c r="E250" s="51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2"/>
      <c r="Q250" s="51"/>
      <c r="R250" s="53"/>
      <c r="S250" s="50"/>
      <c r="T250" s="54"/>
      <c r="U250" s="54"/>
      <c r="V250" s="52"/>
      <c r="W250" s="55"/>
      <c r="X250" s="52"/>
      <c r="Y250" s="56"/>
      <c r="Z250" s="50"/>
    </row>
    <row r="251" spans="1:26" x14ac:dyDescent="0.25">
      <c r="A251" s="50"/>
      <c r="B251" s="50"/>
      <c r="C251" s="50"/>
      <c r="D251" s="51"/>
      <c r="E251" s="51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2"/>
      <c r="Q251" s="51"/>
      <c r="R251" s="53"/>
      <c r="S251" s="50"/>
      <c r="T251" s="54"/>
      <c r="U251" s="54"/>
      <c r="V251" s="52"/>
      <c r="W251" s="55"/>
      <c r="X251" s="52"/>
      <c r="Y251" s="56"/>
      <c r="Z251" s="50"/>
    </row>
    <row r="252" spans="1:26" x14ac:dyDescent="0.25">
      <c r="A252" s="50"/>
      <c r="B252" s="50"/>
      <c r="C252" s="50"/>
      <c r="D252" s="51"/>
      <c r="E252" s="51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2"/>
      <c r="Q252" s="51"/>
      <c r="R252" s="53"/>
      <c r="S252" s="50"/>
      <c r="T252" s="54"/>
      <c r="U252" s="54"/>
      <c r="V252" s="52"/>
      <c r="W252" s="55"/>
      <c r="X252" s="52"/>
      <c r="Y252" s="56"/>
      <c r="Z252" s="50"/>
    </row>
    <row r="253" spans="1:26" x14ac:dyDescent="0.25">
      <c r="A253" s="50"/>
      <c r="B253" s="50"/>
      <c r="C253" s="50"/>
      <c r="D253" s="51"/>
      <c r="E253" s="51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2"/>
      <c r="Q253" s="51"/>
      <c r="R253" s="53"/>
      <c r="S253" s="50"/>
      <c r="T253" s="54"/>
      <c r="U253" s="54"/>
      <c r="V253" s="52"/>
      <c r="W253" s="55"/>
      <c r="X253" s="52"/>
      <c r="Y253" s="56"/>
      <c r="Z253" s="50"/>
    </row>
    <row r="254" spans="1:26" x14ac:dyDescent="0.25">
      <c r="A254" s="50"/>
      <c r="B254" s="50"/>
      <c r="C254" s="50"/>
      <c r="D254" s="51"/>
      <c r="E254" s="51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2"/>
      <c r="Q254" s="51"/>
      <c r="R254" s="53"/>
      <c r="S254" s="50"/>
      <c r="T254" s="54"/>
      <c r="U254" s="54"/>
      <c r="V254" s="52"/>
      <c r="W254" s="55"/>
      <c r="X254" s="52"/>
      <c r="Y254" s="56"/>
      <c r="Z254" s="50"/>
    </row>
    <row r="255" spans="1:26" x14ac:dyDescent="0.25">
      <c r="A255" s="50"/>
      <c r="B255" s="50"/>
      <c r="C255" s="50"/>
      <c r="D255" s="51"/>
      <c r="E255" s="51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2"/>
      <c r="Q255" s="51"/>
      <c r="R255" s="53"/>
      <c r="S255" s="50"/>
      <c r="T255" s="54"/>
      <c r="U255" s="54"/>
      <c r="V255" s="52"/>
      <c r="W255" s="55"/>
      <c r="X255" s="52"/>
      <c r="Y255" s="56"/>
      <c r="Z255" s="50"/>
    </row>
    <row r="256" spans="1:26" x14ac:dyDescent="0.25">
      <c r="A256" s="50"/>
      <c r="B256" s="50"/>
      <c r="C256" s="50"/>
      <c r="D256" s="51"/>
      <c r="E256" s="51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2"/>
      <c r="Q256" s="51"/>
      <c r="R256" s="53"/>
      <c r="S256" s="50"/>
      <c r="T256" s="54"/>
      <c r="U256" s="54"/>
      <c r="V256" s="52"/>
      <c r="W256" s="55"/>
      <c r="X256" s="52"/>
      <c r="Y256" s="56"/>
      <c r="Z256" s="50"/>
    </row>
    <row r="257" spans="1:26" x14ac:dyDescent="0.25">
      <c r="A257" s="50"/>
      <c r="B257" s="50"/>
      <c r="C257" s="50"/>
      <c r="D257" s="51"/>
      <c r="E257" s="51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2"/>
      <c r="Q257" s="51"/>
      <c r="R257" s="53"/>
      <c r="S257" s="50"/>
      <c r="T257" s="54"/>
      <c r="U257" s="54"/>
      <c r="V257" s="52"/>
      <c r="W257" s="55"/>
      <c r="X257" s="52"/>
      <c r="Y257" s="56"/>
      <c r="Z257" s="50"/>
    </row>
    <row r="258" spans="1:26" x14ac:dyDescent="0.25">
      <c r="A258" s="50"/>
      <c r="B258" s="50"/>
      <c r="C258" s="50"/>
      <c r="D258" s="51"/>
      <c r="E258" s="51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2"/>
      <c r="Q258" s="51"/>
      <c r="R258" s="53"/>
      <c r="S258" s="50"/>
      <c r="T258" s="54"/>
      <c r="U258" s="54"/>
      <c r="V258" s="52"/>
      <c r="W258" s="55"/>
      <c r="X258" s="52"/>
      <c r="Y258" s="56"/>
      <c r="Z258" s="50"/>
    </row>
    <row r="259" spans="1:26" x14ac:dyDescent="0.25">
      <c r="A259" s="50"/>
      <c r="B259" s="50"/>
      <c r="C259" s="50"/>
      <c r="D259" s="51"/>
      <c r="E259" s="51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2"/>
      <c r="Q259" s="51"/>
      <c r="R259" s="53"/>
      <c r="S259" s="50"/>
      <c r="T259" s="54"/>
      <c r="U259" s="54"/>
      <c r="V259" s="52"/>
      <c r="W259" s="55"/>
      <c r="X259" s="52"/>
      <c r="Y259" s="56"/>
      <c r="Z259" s="50"/>
    </row>
    <row r="260" spans="1:26" x14ac:dyDescent="0.25">
      <c r="A260" s="50"/>
      <c r="B260" s="50"/>
      <c r="C260" s="50"/>
      <c r="D260" s="51"/>
      <c r="E260" s="51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2"/>
      <c r="Q260" s="51"/>
      <c r="R260" s="53"/>
      <c r="S260" s="50"/>
      <c r="T260" s="54"/>
      <c r="U260" s="54"/>
      <c r="V260" s="52"/>
      <c r="W260" s="55"/>
      <c r="X260" s="52"/>
      <c r="Y260" s="56"/>
      <c r="Z260" s="50"/>
    </row>
    <row r="261" spans="1:26" x14ac:dyDescent="0.25">
      <c r="A261" s="50"/>
      <c r="B261" s="50"/>
      <c r="C261" s="50"/>
      <c r="D261" s="51"/>
      <c r="E261" s="51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2"/>
      <c r="Q261" s="51"/>
      <c r="R261" s="53"/>
      <c r="S261" s="50"/>
      <c r="T261" s="54"/>
      <c r="U261" s="54"/>
      <c r="V261" s="52"/>
      <c r="W261" s="55"/>
      <c r="X261" s="52"/>
      <c r="Y261" s="56"/>
      <c r="Z261" s="50"/>
    </row>
    <row r="262" spans="1:26" x14ac:dyDescent="0.25">
      <c r="A262" s="50"/>
      <c r="B262" s="50"/>
      <c r="C262" s="50"/>
      <c r="D262" s="51"/>
      <c r="E262" s="51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2"/>
      <c r="Q262" s="51"/>
      <c r="R262" s="53"/>
      <c r="S262" s="50"/>
      <c r="T262" s="54"/>
      <c r="U262" s="54"/>
      <c r="V262" s="52"/>
      <c r="W262" s="55"/>
      <c r="X262" s="52"/>
      <c r="Y262" s="56"/>
      <c r="Z262" s="50"/>
    </row>
    <row r="263" spans="1:26" x14ac:dyDescent="0.25">
      <c r="A263" s="50"/>
      <c r="B263" s="50"/>
      <c r="C263" s="50"/>
      <c r="D263" s="51"/>
      <c r="E263" s="51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2"/>
      <c r="Q263" s="51"/>
      <c r="R263" s="53"/>
      <c r="S263" s="50"/>
      <c r="T263" s="54"/>
      <c r="U263" s="54"/>
      <c r="V263" s="52"/>
      <c r="W263" s="55"/>
      <c r="X263" s="52"/>
      <c r="Y263" s="56"/>
      <c r="Z263" s="50"/>
    </row>
    <row r="264" spans="1:26" x14ac:dyDescent="0.25">
      <c r="A264" s="50"/>
      <c r="B264" s="50"/>
      <c r="C264" s="50"/>
      <c r="D264" s="51"/>
      <c r="E264" s="51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2"/>
      <c r="Q264" s="51"/>
      <c r="R264" s="53"/>
      <c r="S264" s="50"/>
      <c r="T264" s="54"/>
      <c r="U264" s="54"/>
      <c r="V264" s="52"/>
      <c r="W264" s="55"/>
      <c r="X264" s="52"/>
      <c r="Y264" s="56"/>
      <c r="Z264" s="50"/>
    </row>
    <row r="265" spans="1:26" x14ac:dyDescent="0.25">
      <c r="A265" s="50"/>
      <c r="B265" s="50"/>
      <c r="C265" s="50"/>
      <c r="D265" s="51"/>
      <c r="E265" s="51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2"/>
      <c r="Q265" s="51"/>
      <c r="R265" s="53"/>
      <c r="S265" s="50"/>
      <c r="T265" s="54"/>
      <c r="U265" s="54"/>
      <c r="V265" s="52"/>
      <c r="W265" s="55"/>
      <c r="X265" s="52"/>
      <c r="Y265" s="56"/>
      <c r="Z265" s="50"/>
    </row>
    <row r="266" spans="1:26" x14ac:dyDescent="0.25">
      <c r="A266" s="50"/>
      <c r="B266" s="50"/>
      <c r="C266" s="50"/>
      <c r="D266" s="51"/>
      <c r="E266" s="51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2"/>
      <c r="Q266" s="51"/>
      <c r="R266" s="53"/>
      <c r="S266" s="50"/>
      <c r="T266" s="54"/>
      <c r="U266" s="54"/>
      <c r="V266" s="52"/>
      <c r="W266" s="55"/>
      <c r="X266" s="52"/>
      <c r="Y266" s="56"/>
      <c r="Z266" s="50"/>
    </row>
    <row r="267" spans="1:26" x14ac:dyDescent="0.25">
      <c r="A267" s="50"/>
      <c r="B267" s="50"/>
      <c r="C267" s="50"/>
      <c r="D267" s="51"/>
      <c r="E267" s="51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2"/>
      <c r="Q267" s="51"/>
      <c r="R267" s="53"/>
      <c r="S267" s="50"/>
      <c r="T267" s="54"/>
      <c r="U267" s="54"/>
      <c r="V267" s="52"/>
      <c r="W267" s="55"/>
      <c r="X267" s="52"/>
      <c r="Y267" s="56"/>
      <c r="Z267" s="50"/>
    </row>
    <row r="268" spans="1:26" x14ac:dyDescent="0.25">
      <c r="A268" s="50"/>
      <c r="B268" s="50"/>
      <c r="C268" s="50"/>
      <c r="D268" s="51"/>
      <c r="E268" s="51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2"/>
      <c r="Q268" s="51"/>
      <c r="R268" s="53"/>
      <c r="S268" s="50"/>
      <c r="T268" s="54"/>
      <c r="U268" s="54"/>
      <c r="V268" s="52"/>
      <c r="W268" s="55"/>
      <c r="X268" s="52"/>
      <c r="Y268" s="56"/>
      <c r="Z268" s="50"/>
    </row>
    <row r="269" spans="1:26" x14ac:dyDescent="0.25">
      <c r="A269" s="50"/>
      <c r="B269" s="50"/>
      <c r="C269" s="50"/>
      <c r="D269" s="51"/>
      <c r="E269" s="51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2"/>
      <c r="Q269" s="51"/>
      <c r="R269" s="53"/>
      <c r="S269" s="50"/>
      <c r="T269" s="54"/>
      <c r="U269" s="54"/>
      <c r="V269" s="52"/>
      <c r="W269" s="55"/>
      <c r="X269" s="52"/>
      <c r="Y269" s="56"/>
      <c r="Z269" s="50"/>
    </row>
    <row r="270" spans="1:26" x14ac:dyDescent="0.25">
      <c r="A270" s="50"/>
      <c r="B270" s="50"/>
      <c r="C270" s="50"/>
      <c r="D270" s="51"/>
      <c r="E270" s="51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2"/>
      <c r="Q270" s="51"/>
      <c r="R270" s="53"/>
      <c r="S270" s="50"/>
      <c r="T270" s="54"/>
      <c r="U270" s="54"/>
      <c r="V270" s="52"/>
      <c r="W270" s="55"/>
      <c r="X270" s="52"/>
      <c r="Y270" s="56"/>
      <c r="Z270" s="50"/>
    </row>
    <row r="271" spans="1:26" x14ac:dyDescent="0.25">
      <c r="A271" s="50"/>
      <c r="B271" s="50"/>
      <c r="C271" s="50"/>
      <c r="D271" s="51"/>
      <c r="E271" s="51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2"/>
      <c r="Q271" s="51"/>
      <c r="R271" s="53"/>
      <c r="S271" s="50"/>
      <c r="T271" s="54"/>
      <c r="U271" s="54"/>
      <c r="V271" s="52"/>
      <c r="W271" s="55"/>
      <c r="X271" s="52"/>
      <c r="Y271" s="56"/>
      <c r="Z271" s="50"/>
    </row>
    <row r="272" spans="1:26" x14ac:dyDescent="0.25">
      <c r="A272" s="50"/>
      <c r="B272" s="50"/>
      <c r="C272" s="50"/>
      <c r="D272" s="51"/>
      <c r="E272" s="51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2"/>
      <c r="Q272" s="51"/>
      <c r="R272" s="53"/>
      <c r="S272" s="50"/>
      <c r="T272" s="54"/>
      <c r="U272" s="54"/>
      <c r="V272" s="52"/>
      <c r="W272" s="55"/>
      <c r="X272" s="52"/>
      <c r="Y272" s="56"/>
      <c r="Z272" s="50"/>
    </row>
    <row r="273" spans="1:26" x14ac:dyDescent="0.25">
      <c r="A273" s="50"/>
      <c r="B273" s="50"/>
      <c r="C273" s="50"/>
      <c r="D273" s="51"/>
      <c r="E273" s="51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2"/>
      <c r="Q273" s="51"/>
      <c r="R273" s="53"/>
      <c r="S273" s="50"/>
      <c r="T273" s="54"/>
      <c r="U273" s="54"/>
      <c r="V273" s="52"/>
      <c r="W273" s="55"/>
      <c r="X273" s="52"/>
      <c r="Y273" s="56"/>
      <c r="Z273" s="50"/>
    </row>
    <row r="274" spans="1:26" x14ac:dyDescent="0.25">
      <c r="A274" s="50"/>
      <c r="B274" s="50"/>
      <c r="C274" s="50"/>
      <c r="D274" s="51"/>
      <c r="E274" s="51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2"/>
      <c r="Q274" s="51"/>
      <c r="R274" s="53"/>
      <c r="S274" s="50"/>
      <c r="T274" s="54"/>
      <c r="U274" s="54"/>
      <c r="V274" s="52"/>
      <c r="W274" s="55"/>
      <c r="X274" s="52"/>
      <c r="Y274" s="56"/>
      <c r="Z274" s="50"/>
    </row>
    <row r="275" spans="1:26" x14ac:dyDescent="0.25">
      <c r="A275" s="50"/>
      <c r="B275" s="50"/>
      <c r="C275" s="50"/>
      <c r="D275" s="51"/>
      <c r="E275" s="51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2"/>
      <c r="Q275" s="51"/>
      <c r="R275" s="53"/>
      <c r="S275" s="50"/>
      <c r="T275" s="54"/>
      <c r="U275" s="54"/>
      <c r="V275" s="52"/>
      <c r="W275" s="55"/>
      <c r="X275" s="52"/>
      <c r="Y275" s="56"/>
      <c r="Z275" s="50"/>
    </row>
    <row r="276" spans="1:26" x14ac:dyDescent="0.25">
      <c r="A276" s="50"/>
      <c r="B276" s="50"/>
      <c r="C276" s="50"/>
      <c r="D276" s="51"/>
      <c r="E276" s="51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2"/>
      <c r="Q276" s="51"/>
      <c r="R276" s="53"/>
      <c r="S276" s="50"/>
      <c r="T276" s="54"/>
      <c r="U276" s="54"/>
      <c r="V276" s="52"/>
      <c r="W276" s="55"/>
      <c r="X276" s="52"/>
      <c r="Y276" s="56"/>
      <c r="Z276" s="50"/>
    </row>
    <row r="277" spans="1:26" x14ac:dyDescent="0.25">
      <c r="A277" s="50"/>
      <c r="B277" s="50"/>
      <c r="C277" s="50"/>
      <c r="D277" s="51"/>
      <c r="E277" s="51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2"/>
      <c r="Q277" s="51"/>
      <c r="R277" s="53"/>
      <c r="S277" s="50"/>
      <c r="T277" s="54"/>
      <c r="U277" s="54"/>
      <c r="V277" s="52"/>
      <c r="W277" s="55"/>
      <c r="X277" s="52"/>
      <c r="Y277" s="56"/>
      <c r="Z277" s="50"/>
    </row>
    <row r="278" spans="1:26" x14ac:dyDescent="0.25">
      <c r="A278" s="50"/>
      <c r="B278" s="50"/>
      <c r="C278" s="50"/>
      <c r="D278" s="51"/>
      <c r="E278" s="51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2"/>
      <c r="Q278" s="51"/>
      <c r="R278" s="53"/>
      <c r="S278" s="50"/>
      <c r="T278" s="54"/>
      <c r="U278" s="54"/>
      <c r="V278" s="52"/>
      <c r="W278" s="55"/>
      <c r="X278" s="52"/>
      <c r="Y278" s="56"/>
      <c r="Z278" s="50"/>
    </row>
    <row r="279" spans="1:26" x14ac:dyDescent="0.25">
      <c r="A279" s="50"/>
      <c r="B279" s="50"/>
      <c r="C279" s="50"/>
      <c r="D279" s="51"/>
      <c r="E279" s="51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2"/>
      <c r="Q279" s="51"/>
      <c r="R279" s="53"/>
      <c r="S279" s="50"/>
      <c r="T279" s="54"/>
      <c r="U279" s="54"/>
      <c r="V279" s="52"/>
      <c r="W279" s="55"/>
      <c r="X279" s="52"/>
      <c r="Y279" s="56"/>
      <c r="Z279" s="50"/>
    </row>
    <row r="280" spans="1:26" x14ac:dyDescent="0.25">
      <c r="A280" s="50"/>
      <c r="B280" s="50"/>
      <c r="C280" s="50"/>
      <c r="D280" s="51"/>
      <c r="E280" s="51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2"/>
      <c r="Q280" s="51"/>
      <c r="R280" s="53"/>
      <c r="S280" s="50"/>
      <c r="T280" s="54"/>
      <c r="U280" s="54"/>
      <c r="V280" s="52"/>
      <c r="W280" s="55"/>
      <c r="X280" s="52"/>
      <c r="Y280" s="56"/>
      <c r="Z280" s="50"/>
    </row>
    <row r="281" spans="1:26" x14ac:dyDescent="0.25">
      <c r="A281" s="50"/>
      <c r="B281" s="50"/>
      <c r="C281" s="50"/>
      <c r="D281" s="51"/>
      <c r="E281" s="51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2"/>
      <c r="Q281" s="51"/>
      <c r="R281" s="53"/>
      <c r="S281" s="50"/>
      <c r="T281" s="54"/>
      <c r="U281" s="54"/>
      <c r="V281" s="52"/>
      <c r="W281" s="55"/>
      <c r="X281" s="52"/>
      <c r="Y281" s="56"/>
      <c r="Z281" s="50"/>
    </row>
    <row r="282" spans="1:26" x14ac:dyDescent="0.25">
      <c r="A282" s="50"/>
      <c r="B282" s="50"/>
      <c r="C282" s="50"/>
      <c r="D282" s="51"/>
      <c r="E282" s="51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2"/>
      <c r="Q282" s="51"/>
      <c r="R282" s="53"/>
      <c r="S282" s="50"/>
      <c r="T282" s="54"/>
      <c r="U282" s="54"/>
      <c r="V282" s="52"/>
      <c r="W282" s="55"/>
      <c r="X282" s="52"/>
      <c r="Y282" s="56"/>
      <c r="Z282" s="50"/>
    </row>
    <row r="283" spans="1:26" x14ac:dyDescent="0.25">
      <c r="A283" s="50"/>
      <c r="B283" s="50"/>
      <c r="C283" s="50"/>
      <c r="D283" s="51"/>
      <c r="E283" s="51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2"/>
      <c r="Q283" s="51"/>
      <c r="R283" s="53"/>
      <c r="S283" s="50"/>
      <c r="T283" s="54"/>
      <c r="U283" s="54"/>
      <c r="V283" s="52"/>
      <c r="W283" s="55"/>
      <c r="X283" s="52"/>
      <c r="Y283" s="56"/>
      <c r="Z283" s="50"/>
    </row>
    <row r="284" spans="1:26" x14ac:dyDescent="0.25">
      <c r="A284" s="50"/>
      <c r="B284" s="50"/>
      <c r="C284" s="50"/>
      <c r="D284" s="51"/>
      <c r="E284" s="51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2"/>
      <c r="Q284" s="51"/>
      <c r="R284" s="53"/>
      <c r="S284" s="50"/>
      <c r="T284" s="54"/>
      <c r="U284" s="54"/>
      <c r="V284" s="52"/>
      <c r="W284" s="55"/>
      <c r="X284" s="52"/>
      <c r="Y284" s="56"/>
      <c r="Z284" s="50"/>
    </row>
    <row r="285" spans="1:26" x14ac:dyDescent="0.25">
      <c r="A285" s="50"/>
      <c r="B285" s="50"/>
      <c r="C285" s="50"/>
      <c r="D285" s="51"/>
      <c r="E285" s="51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2"/>
      <c r="Q285" s="51"/>
      <c r="R285" s="53"/>
      <c r="S285" s="50"/>
      <c r="T285" s="54"/>
      <c r="U285" s="54"/>
      <c r="V285" s="52"/>
      <c r="W285" s="55"/>
      <c r="X285" s="52"/>
      <c r="Y285" s="56"/>
      <c r="Z285" s="50"/>
    </row>
    <row r="286" spans="1:26" x14ac:dyDescent="0.25">
      <c r="A286" s="50"/>
      <c r="B286" s="50"/>
      <c r="C286" s="50"/>
      <c r="D286" s="51"/>
      <c r="E286" s="51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2"/>
      <c r="Q286" s="51"/>
      <c r="R286" s="53"/>
      <c r="S286" s="50"/>
      <c r="T286" s="54"/>
      <c r="U286" s="54"/>
      <c r="V286" s="52"/>
      <c r="W286" s="55"/>
      <c r="X286" s="52"/>
      <c r="Y286" s="56"/>
      <c r="Z286" s="50"/>
    </row>
    <row r="287" spans="1:26" x14ac:dyDescent="0.25">
      <c r="A287" s="50"/>
      <c r="B287" s="50"/>
      <c r="C287" s="50"/>
      <c r="D287" s="51"/>
      <c r="E287" s="51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2"/>
      <c r="Q287" s="51"/>
      <c r="R287" s="53"/>
      <c r="S287" s="50"/>
      <c r="T287" s="54"/>
      <c r="U287" s="54"/>
      <c r="V287" s="52"/>
      <c r="W287" s="55"/>
      <c r="X287" s="52"/>
      <c r="Y287" s="56"/>
      <c r="Z287" s="50"/>
    </row>
    <row r="288" spans="1:26" x14ac:dyDescent="0.25">
      <c r="A288" s="50"/>
      <c r="B288" s="50"/>
      <c r="C288" s="50"/>
      <c r="D288" s="51"/>
      <c r="E288" s="51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2"/>
      <c r="Q288" s="51"/>
      <c r="R288" s="53"/>
      <c r="S288" s="50"/>
      <c r="T288" s="54"/>
      <c r="U288" s="54"/>
      <c r="V288" s="52"/>
      <c r="W288" s="55"/>
      <c r="X288" s="52"/>
      <c r="Y288" s="56"/>
      <c r="Z288" s="50"/>
    </row>
    <row r="289" spans="1:26" x14ac:dyDescent="0.25">
      <c r="A289" s="50"/>
      <c r="B289" s="50"/>
      <c r="C289" s="50"/>
      <c r="D289" s="51"/>
      <c r="E289" s="51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2"/>
      <c r="Q289" s="51"/>
      <c r="R289" s="53"/>
      <c r="S289" s="50"/>
      <c r="T289" s="54"/>
      <c r="U289" s="54"/>
      <c r="V289" s="52"/>
      <c r="W289" s="55"/>
      <c r="X289" s="52"/>
      <c r="Y289" s="56"/>
      <c r="Z289" s="50"/>
    </row>
    <row r="290" spans="1:26" x14ac:dyDescent="0.25">
      <c r="A290" s="50"/>
      <c r="B290" s="50"/>
      <c r="C290" s="50"/>
      <c r="D290" s="51"/>
      <c r="E290" s="51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2"/>
      <c r="Q290" s="51"/>
      <c r="R290" s="53"/>
      <c r="S290" s="50"/>
      <c r="T290" s="54"/>
      <c r="U290" s="54"/>
      <c r="V290" s="52"/>
      <c r="W290" s="55"/>
      <c r="X290" s="52"/>
      <c r="Y290" s="56"/>
      <c r="Z290" s="50"/>
    </row>
    <row r="291" spans="1:26" x14ac:dyDescent="0.25">
      <c r="A291" s="50"/>
      <c r="B291" s="50"/>
      <c r="C291" s="50"/>
      <c r="D291" s="51"/>
      <c r="E291" s="51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2"/>
      <c r="Q291" s="51"/>
      <c r="R291" s="53"/>
      <c r="S291" s="50"/>
      <c r="T291" s="54"/>
      <c r="U291" s="54"/>
      <c r="V291" s="52"/>
      <c r="W291" s="55"/>
      <c r="X291" s="52"/>
      <c r="Y291" s="56"/>
      <c r="Z291" s="50"/>
    </row>
    <row r="292" spans="1:26" x14ac:dyDescent="0.25">
      <c r="A292" s="50"/>
      <c r="B292" s="50"/>
      <c r="C292" s="50"/>
      <c r="D292" s="51"/>
      <c r="E292" s="51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2"/>
      <c r="Q292" s="51"/>
      <c r="R292" s="53"/>
      <c r="S292" s="50"/>
      <c r="T292" s="54"/>
      <c r="U292" s="54"/>
      <c r="V292" s="52"/>
      <c r="W292" s="55"/>
      <c r="X292" s="52"/>
      <c r="Y292" s="56"/>
      <c r="Z292" s="50"/>
    </row>
    <row r="293" spans="1:26" x14ac:dyDescent="0.25">
      <c r="A293" s="50"/>
      <c r="B293" s="50"/>
      <c r="C293" s="50"/>
      <c r="D293" s="51"/>
      <c r="E293" s="51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2"/>
      <c r="Q293" s="51"/>
      <c r="R293" s="53"/>
      <c r="S293" s="50"/>
      <c r="T293" s="54"/>
      <c r="U293" s="54"/>
      <c r="V293" s="52"/>
      <c r="W293" s="55"/>
      <c r="X293" s="52"/>
      <c r="Y293" s="56"/>
      <c r="Z293" s="50"/>
    </row>
    <row r="294" spans="1:26" x14ac:dyDescent="0.25">
      <c r="A294" s="50"/>
      <c r="B294" s="50"/>
      <c r="C294" s="50"/>
      <c r="D294" s="51"/>
      <c r="E294" s="51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2"/>
      <c r="Q294" s="51"/>
      <c r="R294" s="53"/>
      <c r="S294" s="50"/>
      <c r="T294" s="54"/>
      <c r="U294" s="54"/>
      <c r="V294" s="52"/>
      <c r="W294" s="55"/>
      <c r="X294" s="52"/>
      <c r="Y294" s="56"/>
      <c r="Z294" s="50"/>
    </row>
    <row r="295" spans="1:26" x14ac:dyDescent="0.25">
      <c r="A295" s="50"/>
      <c r="B295" s="50"/>
      <c r="C295" s="50"/>
      <c r="D295" s="51"/>
      <c r="E295" s="51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2"/>
      <c r="Q295" s="51"/>
      <c r="R295" s="53"/>
      <c r="S295" s="50"/>
      <c r="T295" s="54"/>
      <c r="U295" s="54"/>
      <c r="V295" s="52"/>
      <c r="W295" s="55"/>
      <c r="X295" s="52"/>
      <c r="Y295" s="56"/>
      <c r="Z295" s="50"/>
    </row>
    <row r="296" spans="1:26" x14ac:dyDescent="0.25">
      <c r="A296" s="50"/>
      <c r="B296" s="50"/>
      <c r="C296" s="50"/>
      <c r="D296" s="51"/>
      <c r="E296" s="51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2"/>
      <c r="Q296" s="51"/>
      <c r="R296" s="53"/>
      <c r="S296" s="50"/>
      <c r="T296" s="54"/>
      <c r="U296" s="54"/>
      <c r="V296" s="52"/>
      <c r="W296" s="55"/>
      <c r="X296" s="52"/>
      <c r="Y296" s="56"/>
      <c r="Z296" s="50"/>
    </row>
    <row r="297" spans="1:26" x14ac:dyDescent="0.25">
      <c r="A297" s="50"/>
      <c r="B297" s="50"/>
      <c r="C297" s="50"/>
      <c r="D297" s="51"/>
      <c r="E297" s="51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2"/>
      <c r="Q297" s="51"/>
      <c r="R297" s="53"/>
      <c r="S297" s="50"/>
      <c r="T297" s="54"/>
      <c r="U297" s="54"/>
      <c r="V297" s="52"/>
      <c r="W297" s="55"/>
      <c r="X297" s="52"/>
      <c r="Y297" s="56"/>
      <c r="Z297" s="50"/>
    </row>
    <row r="298" spans="1:26" x14ac:dyDescent="0.25">
      <c r="A298" s="50"/>
      <c r="B298" s="50"/>
      <c r="C298" s="50"/>
      <c r="D298" s="51"/>
      <c r="E298" s="51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2"/>
      <c r="Q298" s="51"/>
      <c r="R298" s="53"/>
      <c r="S298" s="50"/>
      <c r="T298" s="54"/>
      <c r="U298" s="54"/>
      <c r="V298" s="52"/>
      <c r="W298" s="55"/>
      <c r="X298" s="52"/>
      <c r="Y298" s="56"/>
      <c r="Z298" s="50"/>
    </row>
    <row r="299" spans="1:26" x14ac:dyDescent="0.25">
      <c r="A299" s="50"/>
      <c r="B299" s="50"/>
      <c r="C299" s="50"/>
      <c r="D299" s="51"/>
      <c r="E299" s="51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2"/>
      <c r="Q299" s="51"/>
      <c r="R299" s="53"/>
      <c r="S299" s="50"/>
      <c r="T299" s="54"/>
      <c r="U299" s="54"/>
      <c r="V299" s="52"/>
      <c r="W299" s="55"/>
      <c r="X299" s="52"/>
      <c r="Y299" s="56"/>
      <c r="Z299" s="50"/>
    </row>
    <row r="300" spans="1:26" x14ac:dyDescent="0.25">
      <c r="A300" s="50"/>
      <c r="B300" s="50"/>
      <c r="C300" s="50"/>
      <c r="D300" s="51"/>
      <c r="E300" s="51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2"/>
      <c r="Q300" s="51"/>
      <c r="R300" s="53"/>
      <c r="S300" s="50"/>
      <c r="T300" s="54"/>
      <c r="U300" s="54"/>
      <c r="V300" s="52"/>
      <c r="W300" s="55"/>
      <c r="X300" s="52"/>
      <c r="Y300" s="56"/>
      <c r="Z300" s="50"/>
    </row>
    <row r="301" spans="1:26" x14ac:dyDescent="0.25">
      <c r="A301" s="50"/>
      <c r="B301" s="50"/>
      <c r="C301" s="50"/>
      <c r="D301" s="51"/>
      <c r="E301" s="51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2"/>
      <c r="Q301" s="51"/>
      <c r="R301" s="53"/>
      <c r="S301" s="50"/>
      <c r="T301" s="54"/>
      <c r="U301" s="54"/>
      <c r="V301" s="52"/>
      <c r="W301" s="55"/>
      <c r="X301" s="52"/>
      <c r="Y301" s="56"/>
      <c r="Z301" s="50"/>
    </row>
    <row r="302" spans="1:26" x14ac:dyDescent="0.25">
      <c r="A302" s="50"/>
      <c r="B302" s="50"/>
      <c r="C302" s="50"/>
      <c r="D302" s="51"/>
      <c r="E302" s="51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2"/>
      <c r="Q302" s="51"/>
      <c r="R302" s="53"/>
      <c r="S302" s="50"/>
      <c r="T302" s="54"/>
      <c r="U302" s="54"/>
      <c r="V302" s="52"/>
      <c r="W302" s="55"/>
      <c r="X302" s="52"/>
      <c r="Y302" s="56"/>
      <c r="Z302" s="50"/>
    </row>
    <row r="303" spans="1:26" x14ac:dyDescent="0.25">
      <c r="A303" s="50"/>
      <c r="B303" s="50"/>
      <c r="C303" s="50"/>
      <c r="D303" s="51"/>
      <c r="E303" s="51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2"/>
      <c r="Q303" s="51"/>
      <c r="R303" s="53"/>
      <c r="S303" s="50"/>
      <c r="T303" s="54"/>
      <c r="U303" s="54"/>
      <c r="V303" s="52"/>
      <c r="W303" s="55"/>
      <c r="X303" s="52"/>
      <c r="Y303" s="56"/>
      <c r="Z303" s="50"/>
    </row>
    <row r="304" spans="1:26" x14ac:dyDescent="0.25">
      <c r="A304" s="50"/>
      <c r="B304" s="50"/>
      <c r="C304" s="50"/>
      <c r="D304" s="51"/>
      <c r="E304" s="51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2"/>
      <c r="Q304" s="51"/>
      <c r="R304" s="53"/>
      <c r="S304" s="50"/>
      <c r="T304" s="54"/>
      <c r="U304" s="54"/>
      <c r="V304" s="52"/>
      <c r="W304" s="55"/>
      <c r="X304" s="52"/>
      <c r="Y304" s="56"/>
      <c r="Z304" s="50"/>
    </row>
    <row r="305" spans="1:26" x14ac:dyDescent="0.25">
      <c r="A305" s="50"/>
      <c r="B305" s="50"/>
      <c r="C305" s="50"/>
      <c r="D305" s="51"/>
      <c r="E305" s="51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2"/>
      <c r="Q305" s="51"/>
      <c r="R305" s="53"/>
      <c r="S305" s="50"/>
      <c r="T305" s="54"/>
      <c r="U305" s="54"/>
      <c r="V305" s="52"/>
      <c r="W305" s="55"/>
      <c r="X305" s="52"/>
      <c r="Y305" s="56"/>
      <c r="Z305" s="50"/>
    </row>
    <row r="306" spans="1:26" x14ac:dyDescent="0.25">
      <c r="A306" s="50"/>
      <c r="B306" s="50"/>
      <c r="C306" s="50"/>
      <c r="D306" s="51"/>
      <c r="E306" s="51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2"/>
      <c r="Q306" s="51"/>
      <c r="R306" s="53"/>
      <c r="S306" s="50"/>
      <c r="T306" s="54"/>
      <c r="U306" s="54"/>
      <c r="V306" s="52"/>
      <c r="W306" s="55"/>
      <c r="X306" s="52"/>
      <c r="Y306" s="56"/>
      <c r="Z306" s="50"/>
    </row>
    <row r="307" spans="1:26" x14ac:dyDescent="0.25">
      <c r="A307" s="50"/>
      <c r="B307" s="50"/>
      <c r="C307" s="50"/>
      <c r="D307" s="51"/>
      <c r="E307" s="51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2"/>
      <c r="Q307" s="51"/>
      <c r="R307" s="53"/>
      <c r="S307" s="50"/>
      <c r="T307" s="54"/>
      <c r="U307" s="54"/>
      <c r="V307" s="52"/>
      <c r="W307" s="55"/>
      <c r="X307" s="52"/>
      <c r="Y307" s="56"/>
      <c r="Z307" s="50"/>
    </row>
    <row r="308" spans="1:26" x14ac:dyDescent="0.25">
      <c r="A308" s="50"/>
      <c r="B308" s="50"/>
      <c r="C308" s="50"/>
      <c r="D308" s="51"/>
      <c r="E308" s="51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2"/>
      <c r="Q308" s="51"/>
      <c r="R308" s="53"/>
      <c r="S308" s="50"/>
      <c r="T308" s="54"/>
      <c r="U308" s="54"/>
      <c r="V308" s="52"/>
      <c r="W308" s="55"/>
      <c r="X308" s="52"/>
      <c r="Y308" s="56"/>
      <c r="Z308" s="50"/>
    </row>
    <row r="309" spans="1:26" x14ac:dyDescent="0.25">
      <c r="A309" s="50"/>
      <c r="B309" s="50"/>
      <c r="C309" s="50"/>
      <c r="D309" s="51"/>
      <c r="E309" s="51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2"/>
      <c r="Q309" s="51"/>
      <c r="R309" s="53"/>
      <c r="S309" s="50"/>
      <c r="T309" s="54"/>
      <c r="U309" s="54"/>
      <c r="V309" s="52"/>
      <c r="W309" s="55"/>
      <c r="X309" s="52"/>
      <c r="Y309" s="56"/>
      <c r="Z309" s="50"/>
    </row>
    <row r="310" spans="1:26" x14ac:dyDescent="0.25">
      <c r="A310" s="50"/>
      <c r="B310" s="50"/>
      <c r="C310" s="50"/>
      <c r="D310" s="51"/>
      <c r="E310" s="51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2"/>
      <c r="Q310" s="51"/>
      <c r="R310" s="53"/>
      <c r="S310" s="50"/>
      <c r="T310" s="54"/>
      <c r="U310" s="54"/>
      <c r="V310" s="52"/>
      <c r="W310" s="55"/>
      <c r="X310" s="52"/>
      <c r="Y310" s="56"/>
      <c r="Z310" s="50"/>
    </row>
    <row r="311" spans="1:26" x14ac:dyDescent="0.25">
      <c r="A311" s="50"/>
      <c r="B311" s="50"/>
      <c r="C311" s="50"/>
      <c r="D311" s="51"/>
      <c r="E311" s="51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2"/>
      <c r="Q311" s="51"/>
      <c r="R311" s="53"/>
      <c r="S311" s="50"/>
      <c r="T311" s="54"/>
      <c r="U311" s="54"/>
      <c r="V311" s="52"/>
      <c r="W311" s="55"/>
      <c r="X311" s="52"/>
      <c r="Y311" s="56"/>
      <c r="Z311" s="50"/>
    </row>
    <row r="312" spans="1:26" x14ac:dyDescent="0.25">
      <c r="A312" s="50"/>
      <c r="B312" s="50"/>
      <c r="C312" s="50"/>
      <c r="D312" s="51"/>
      <c r="E312" s="51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2"/>
      <c r="Q312" s="51"/>
      <c r="R312" s="53"/>
      <c r="S312" s="50"/>
      <c r="T312" s="54"/>
      <c r="U312" s="54"/>
      <c r="V312" s="52"/>
      <c r="W312" s="55"/>
      <c r="X312" s="52"/>
      <c r="Y312" s="56"/>
      <c r="Z312" s="50"/>
    </row>
    <row r="313" spans="1:26" x14ac:dyDescent="0.25">
      <c r="A313" s="50"/>
      <c r="B313" s="50"/>
      <c r="C313" s="50"/>
      <c r="D313" s="51"/>
      <c r="E313" s="51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2"/>
      <c r="Q313" s="51"/>
      <c r="R313" s="53"/>
      <c r="S313" s="50"/>
      <c r="T313" s="54"/>
      <c r="U313" s="54"/>
      <c r="V313" s="52"/>
      <c r="W313" s="55"/>
      <c r="X313" s="52"/>
      <c r="Y313" s="56"/>
      <c r="Z313" s="50"/>
    </row>
    <row r="314" spans="1:26" x14ac:dyDescent="0.25">
      <c r="A314" s="50"/>
      <c r="B314" s="50"/>
      <c r="C314" s="50"/>
      <c r="D314" s="51"/>
      <c r="E314" s="51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2"/>
      <c r="Q314" s="51"/>
      <c r="R314" s="53"/>
      <c r="S314" s="50"/>
      <c r="T314" s="54"/>
      <c r="U314" s="54"/>
      <c r="V314" s="52"/>
      <c r="W314" s="55"/>
      <c r="X314" s="52"/>
      <c r="Y314" s="56"/>
      <c r="Z314" s="50"/>
    </row>
    <row r="315" spans="1:26" x14ac:dyDescent="0.25">
      <c r="A315" s="50"/>
      <c r="B315" s="50"/>
      <c r="C315" s="50"/>
      <c r="D315" s="51"/>
      <c r="E315" s="51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2"/>
      <c r="Q315" s="51"/>
      <c r="R315" s="53"/>
      <c r="S315" s="50"/>
      <c r="T315" s="54"/>
      <c r="U315" s="54"/>
      <c r="V315" s="52"/>
      <c r="W315" s="55"/>
      <c r="X315" s="52"/>
      <c r="Y315" s="56"/>
      <c r="Z315" s="50"/>
    </row>
    <row r="316" spans="1:26" x14ac:dyDescent="0.25">
      <c r="A316" s="50"/>
      <c r="B316" s="50"/>
      <c r="C316" s="50"/>
      <c r="D316" s="51"/>
      <c r="E316" s="51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2"/>
      <c r="Q316" s="51"/>
      <c r="R316" s="53"/>
      <c r="S316" s="50"/>
      <c r="T316" s="54"/>
      <c r="U316" s="54"/>
      <c r="V316" s="52"/>
      <c r="W316" s="55"/>
      <c r="X316" s="52"/>
      <c r="Y316" s="56"/>
      <c r="Z316" s="50"/>
    </row>
    <row r="317" spans="1:26" x14ac:dyDescent="0.25">
      <c r="A317" s="50"/>
      <c r="B317" s="50"/>
      <c r="C317" s="50"/>
      <c r="D317" s="51"/>
      <c r="E317" s="51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2"/>
      <c r="Q317" s="51"/>
      <c r="R317" s="53"/>
      <c r="S317" s="50"/>
      <c r="T317" s="54"/>
      <c r="U317" s="54"/>
      <c r="V317" s="52"/>
      <c r="W317" s="55"/>
      <c r="X317" s="52"/>
      <c r="Y317" s="56"/>
      <c r="Z317" s="50"/>
    </row>
    <row r="318" spans="1:26" x14ac:dyDescent="0.25">
      <c r="A318" s="50"/>
      <c r="B318" s="50"/>
      <c r="C318" s="50"/>
      <c r="D318" s="51"/>
      <c r="E318" s="51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2"/>
      <c r="Q318" s="51"/>
      <c r="R318" s="53"/>
      <c r="S318" s="50"/>
      <c r="T318" s="54"/>
      <c r="U318" s="54"/>
      <c r="V318" s="52"/>
      <c r="W318" s="55"/>
      <c r="X318" s="52"/>
      <c r="Y318" s="56"/>
      <c r="Z318" s="50"/>
    </row>
    <row r="319" spans="1:26" x14ac:dyDescent="0.25">
      <c r="A319" s="50"/>
      <c r="B319" s="50"/>
      <c r="C319" s="50"/>
      <c r="D319" s="51"/>
      <c r="E319" s="51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2"/>
      <c r="Q319" s="51"/>
      <c r="R319" s="53"/>
      <c r="S319" s="50"/>
      <c r="T319" s="54"/>
      <c r="U319" s="54"/>
      <c r="V319" s="52"/>
      <c r="W319" s="55"/>
      <c r="X319" s="52"/>
      <c r="Y319" s="56"/>
      <c r="Z319" s="50"/>
    </row>
    <row r="320" spans="1:26" x14ac:dyDescent="0.25">
      <c r="A320" s="50"/>
      <c r="B320" s="50"/>
      <c r="C320" s="50"/>
      <c r="D320" s="51"/>
      <c r="E320" s="51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2"/>
      <c r="Q320" s="51"/>
      <c r="R320" s="53"/>
      <c r="S320" s="50"/>
      <c r="T320" s="54"/>
      <c r="U320" s="54"/>
      <c r="V320" s="52"/>
      <c r="W320" s="55"/>
      <c r="X320" s="52"/>
      <c r="Y320" s="56"/>
      <c r="Z320" s="50"/>
    </row>
    <row r="321" spans="1:26" x14ac:dyDescent="0.25">
      <c r="A321" s="50"/>
      <c r="B321" s="50"/>
      <c r="C321" s="50"/>
      <c r="D321" s="51"/>
      <c r="E321" s="51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2"/>
      <c r="Q321" s="51"/>
      <c r="R321" s="53"/>
      <c r="S321" s="50"/>
      <c r="T321" s="54"/>
      <c r="U321" s="54"/>
      <c r="V321" s="52"/>
      <c r="W321" s="55"/>
      <c r="X321" s="52"/>
      <c r="Y321" s="56"/>
      <c r="Z321" s="50"/>
    </row>
    <row r="322" spans="1:26" x14ac:dyDescent="0.25">
      <c r="A322" s="50"/>
      <c r="B322" s="50"/>
      <c r="C322" s="50"/>
      <c r="D322" s="51"/>
      <c r="E322" s="51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2"/>
      <c r="Q322" s="51"/>
      <c r="R322" s="53"/>
      <c r="S322" s="50"/>
      <c r="T322" s="54"/>
      <c r="U322" s="54"/>
      <c r="V322" s="52"/>
      <c r="W322" s="55"/>
      <c r="X322" s="52"/>
      <c r="Y322" s="56"/>
      <c r="Z322" s="50"/>
    </row>
    <row r="323" spans="1:26" x14ac:dyDescent="0.25">
      <c r="A323" s="50"/>
      <c r="B323" s="50"/>
      <c r="C323" s="50"/>
      <c r="D323" s="51"/>
      <c r="E323" s="51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2"/>
      <c r="Q323" s="51"/>
      <c r="R323" s="53"/>
      <c r="S323" s="50"/>
      <c r="T323" s="54"/>
      <c r="U323" s="54"/>
      <c r="V323" s="52"/>
      <c r="W323" s="55"/>
      <c r="X323" s="52"/>
      <c r="Y323" s="56"/>
      <c r="Z323" s="50"/>
    </row>
    <row r="324" spans="1:26" x14ac:dyDescent="0.25">
      <c r="A324" s="50"/>
      <c r="B324" s="50"/>
      <c r="C324" s="50"/>
      <c r="D324" s="51"/>
      <c r="E324" s="51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2"/>
      <c r="Q324" s="51"/>
      <c r="R324" s="53"/>
      <c r="S324" s="50"/>
      <c r="T324" s="54"/>
      <c r="U324" s="54"/>
      <c r="V324" s="52"/>
      <c r="W324" s="55"/>
      <c r="X324" s="52"/>
      <c r="Y324" s="56"/>
      <c r="Z324" s="50"/>
    </row>
    <row r="325" spans="1:26" x14ac:dyDescent="0.25">
      <c r="A325" s="50"/>
      <c r="B325" s="50"/>
      <c r="C325" s="50"/>
      <c r="D325" s="51"/>
      <c r="E325" s="51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2"/>
      <c r="Q325" s="51"/>
      <c r="R325" s="53"/>
      <c r="S325" s="50"/>
      <c r="T325" s="54"/>
      <c r="U325" s="54"/>
      <c r="V325" s="52"/>
      <c r="W325" s="55"/>
      <c r="X325" s="52"/>
      <c r="Y325" s="56"/>
      <c r="Z325" s="50"/>
    </row>
    <row r="326" spans="1:26" x14ac:dyDescent="0.25">
      <c r="A326" s="50"/>
      <c r="B326" s="50"/>
      <c r="C326" s="50"/>
      <c r="D326" s="51"/>
      <c r="E326" s="51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2"/>
      <c r="Q326" s="51"/>
      <c r="R326" s="53"/>
      <c r="S326" s="50"/>
      <c r="T326" s="54"/>
      <c r="U326" s="54"/>
      <c r="V326" s="52"/>
      <c r="W326" s="55"/>
      <c r="X326" s="52"/>
      <c r="Y326" s="56"/>
      <c r="Z326" s="50"/>
    </row>
    <row r="327" spans="1:26" x14ac:dyDescent="0.25">
      <c r="A327" s="50"/>
      <c r="B327" s="50"/>
      <c r="C327" s="50"/>
      <c r="D327" s="51"/>
      <c r="E327" s="51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2"/>
      <c r="Q327" s="51"/>
      <c r="R327" s="53"/>
      <c r="S327" s="50"/>
      <c r="T327" s="54"/>
      <c r="U327" s="54"/>
      <c r="V327" s="52"/>
      <c r="W327" s="55"/>
      <c r="X327" s="52"/>
      <c r="Y327" s="56"/>
      <c r="Z327" s="50"/>
    </row>
    <row r="328" spans="1:26" x14ac:dyDescent="0.25">
      <c r="A328" s="50"/>
      <c r="B328" s="50"/>
      <c r="C328" s="50"/>
      <c r="D328" s="51"/>
      <c r="E328" s="51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2"/>
      <c r="Q328" s="51"/>
      <c r="R328" s="53"/>
      <c r="S328" s="50"/>
      <c r="T328" s="54"/>
      <c r="U328" s="54"/>
      <c r="V328" s="52"/>
      <c r="W328" s="55"/>
      <c r="X328" s="52"/>
      <c r="Y328" s="56"/>
      <c r="Z328" s="50"/>
    </row>
    <row r="329" spans="1:26" x14ac:dyDescent="0.25">
      <c r="A329" s="50"/>
      <c r="B329" s="50"/>
      <c r="C329" s="50"/>
      <c r="D329" s="51"/>
      <c r="E329" s="51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2"/>
      <c r="Q329" s="51"/>
      <c r="R329" s="53"/>
      <c r="S329" s="50"/>
      <c r="T329" s="54"/>
      <c r="U329" s="54"/>
      <c r="V329" s="52"/>
      <c r="W329" s="55"/>
      <c r="X329" s="52"/>
      <c r="Y329" s="56"/>
      <c r="Z329" s="50"/>
    </row>
    <row r="330" spans="1:26" x14ac:dyDescent="0.25">
      <c r="A330" s="50"/>
      <c r="B330" s="50"/>
      <c r="C330" s="50"/>
      <c r="D330" s="51"/>
      <c r="E330" s="51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2"/>
      <c r="Q330" s="51"/>
      <c r="R330" s="53"/>
      <c r="S330" s="50"/>
      <c r="T330" s="54"/>
      <c r="U330" s="54"/>
      <c r="V330" s="52"/>
      <c r="W330" s="55"/>
      <c r="X330" s="52"/>
      <c r="Y330" s="56"/>
      <c r="Z330" s="50"/>
    </row>
    <row r="331" spans="1:26" x14ac:dyDescent="0.25">
      <c r="A331" s="50"/>
      <c r="B331" s="50"/>
      <c r="C331" s="50"/>
      <c r="D331" s="51"/>
      <c r="E331" s="51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2"/>
      <c r="Q331" s="51"/>
      <c r="R331" s="53"/>
      <c r="S331" s="50"/>
      <c r="T331" s="54"/>
      <c r="U331" s="54"/>
      <c r="V331" s="52"/>
      <c r="W331" s="55"/>
      <c r="X331" s="52"/>
      <c r="Y331" s="56"/>
      <c r="Z331" s="50"/>
    </row>
    <row r="332" spans="1:26" x14ac:dyDescent="0.25">
      <c r="A332" s="50"/>
      <c r="B332" s="50"/>
      <c r="C332" s="50"/>
      <c r="D332" s="51"/>
      <c r="E332" s="51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2"/>
      <c r="Q332" s="51"/>
      <c r="R332" s="53"/>
      <c r="S332" s="50"/>
      <c r="T332" s="54"/>
      <c r="U332" s="54"/>
      <c r="V332" s="52"/>
      <c r="W332" s="55"/>
      <c r="X332" s="52"/>
      <c r="Y332" s="56"/>
      <c r="Z332" s="50"/>
    </row>
    <row r="333" spans="1:26" x14ac:dyDescent="0.25">
      <c r="A333" s="50"/>
      <c r="B333" s="50"/>
      <c r="C333" s="50"/>
      <c r="D333" s="51"/>
      <c r="E333" s="51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2"/>
      <c r="Q333" s="51"/>
      <c r="R333" s="53"/>
      <c r="S333" s="50"/>
      <c r="T333" s="54"/>
      <c r="U333" s="54"/>
      <c r="V333" s="52"/>
      <c r="W333" s="55"/>
      <c r="X333" s="52"/>
      <c r="Y333" s="56"/>
      <c r="Z333" s="50"/>
    </row>
    <row r="334" spans="1:26" x14ac:dyDescent="0.25">
      <c r="A334" s="50"/>
      <c r="B334" s="50"/>
      <c r="C334" s="50"/>
      <c r="D334" s="51"/>
      <c r="E334" s="51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2"/>
      <c r="Q334" s="51"/>
      <c r="R334" s="53"/>
      <c r="S334" s="50"/>
      <c r="T334" s="54"/>
      <c r="U334" s="54"/>
      <c r="V334" s="52"/>
      <c r="W334" s="55"/>
      <c r="X334" s="52"/>
      <c r="Y334" s="56"/>
      <c r="Z334" s="50"/>
    </row>
    <row r="335" spans="1:26" x14ac:dyDescent="0.25">
      <c r="A335" s="50"/>
      <c r="B335" s="50"/>
      <c r="C335" s="50"/>
      <c r="D335" s="51"/>
      <c r="E335" s="51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2"/>
      <c r="Q335" s="51"/>
      <c r="R335" s="53"/>
      <c r="S335" s="50"/>
      <c r="T335" s="54"/>
      <c r="U335" s="54"/>
      <c r="V335" s="52"/>
      <c r="W335" s="55"/>
      <c r="X335" s="52"/>
      <c r="Y335" s="56"/>
      <c r="Z335" s="50"/>
    </row>
    <row r="336" spans="1:26" x14ac:dyDescent="0.25">
      <c r="A336" s="50"/>
      <c r="B336" s="50"/>
      <c r="C336" s="50"/>
      <c r="D336" s="51"/>
      <c r="E336" s="51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2"/>
      <c r="Q336" s="51"/>
      <c r="R336" s="53"/>
      <c r="S336" s="50"/>
      <c r="T336" s="54"/>
      <c r="U336" s="54"/>
      <c r="V336" s="52"/>
      <c r="W336" s="55"/>
      <c r="X336" s="52"/>
      <c r="Y336" s="56"/>
      <c r="Z336" s="50"/>
    </row>
    <row r="337" spans="1:26" x14ac:dyDescent="0.25">
      <c r="A337" s="50"/>
      <c r="B337" s="50"/>
      <c r="C337" s="50"/>
      <c r="D337" s="51"/>
      <c r="E337" s="51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2"/>
      <c r="Q337" s="51"/>
      <c r="R337" s="53"/>
      <c r="S337" s="50"/>
      <c r="T337" s="54"/>
      <c r="U337" s="54"/>
      <c r="V337" s="52"/>
      <c r="W337" s="55"/>
      <c r="X337" s="52"/>
      <c r="Y337" s="56"/>
      <c r="Z337" s="50"/>
    </row>
    <row r="338" spans="1:26" x14ac:dyDescent="0.25">
      <c r="A338" s="50"/>
      <c r="B338" s="50"/>
      <c r="C338" s="50"/>
      <c r="D338" s="51"/>
      <c r="E338" s="51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2"/>
      <c r="Q338" s="51"/>
      <c r="R338" s="53"/>
      <c r="S338" s="50"/>
      <c r="T338" s="54"/>
      <c r="U338" s="54"/>
      <c r="V338" s="52"/>
      <c r="W338" s="55"/>
      <c r="X338" s="52"/>
      <c r="Y338" s="56"/>
      <c r="Z338" s="50"/>
    </row>
    <row r="339" spans="1:26" x14ac:dyDescent="0.25">
      <c r="A339" s="50"/>
      <c r="B339" s="50"/>
      <c r="C339" s="50"/>
      <c r="D339" s="51"/>
      <c r="E339" s="51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2"/>
      <c r="Q339" s="51"/>
      <c r="R339" s="53"/>
      <c r="S339" s="50"/>
      <c r="T339" s="54"/>
      <c r="U339" s="54"/>
      <c r="V339" s="52"/>
      <c r="W339" s="55"/>
      <c r="X339" s="52"/>
      <c r="Y339" s="56"/>
      <c r="Z339" s="50"/>
    </row>
    <row r="340" spans="1:26" x14ac:dyDescent="0.25">
      <c r="A340" s="50"/>
      <c r="B340" s="50"/>
      <c r="C340" s="50"/>
      <c r="D340" s="51"/>
      <c r="E340" s="51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2"/>
      <c r="Q340" s="51"/>
      <c r="R340" s="53"/>
      <c r="S340" s="50"/>
      <c r="T340" s="54"/>
      <c r="U340" s="54"/>
      <c r="V340" s="52"/>
      <c r="W340" s="55"/>
      <c r="X340" s="52"/>
      <c r="Y340" s="56"/>
      <c r="Z340" s="50"/>
    </row>
    <row r="341" spans="1:26" x14ac:dyDescent="0.25">
      <c r="A341" s="50"/>
      <c r="B341" s="50"/>
      <c r="C341" s="50"/>
      <c r="D341" s="51"/>
      <c r="E341" s="51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2"/>
      <c r="Q341" s="51"/>
      <c r="R341" s="53"/>
      <c r="S341" s="50"/>
      <c r="T341" s="54"/>
      <c r="U341" s="54"/>
      <c r="V341" s="52"/>
      <c r="W341" s="55"/>
      <c r="X341" s="52"/>
      <c r="Y341" s="56"/>
      <c r="Z341" s="50"/>
    </row>
    <row r="342" spans="1:26" x14ac:dyDescent="0.25">
      <c r="A342" s="50"/>
      <c r="B342" s="50"/>
      <c r="C342" s="50"/>
      <c r="D342" s="51"/>
      <c r="E342" s="51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2"/>
      <c r="Q342" s="51"/>
      <c r="R342" s="53"/>
      <c r="S342" s="50"/>
      <c r="T342" s="54"/>
      <c r="U342" s="54"/>
      <c r="V342" s="52"/>
      <c r="W342" s="55"/>
      <c r="X342" s="52"/>
      <c r="Y342" s="56"/>
      <c r="Z342" s="50"/>
    </row>
    <row r="343" spans="1:26" x14ac:dyDescent="0.25">
      <c r="A343" s="50"/>
      <c r="B343" s="50"/>
      <c r="C343" s="50"/>
      <c r="D343" s="51"/>
      <c r="E343" s="51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2"/>
      <c r="Q343" s="51"/>
      <c r="R343" s="53"/>
      <c r="S343" s="50"/>
      <c r="T343" s="54"/>
      <c r="U343" s="54"/>
      <c r="V343" s="52"/>
      <c r="W343" s="55"/>
      <c r="X343" s="52"/>
      <c r="Y343" s="56"/>
      <c r="Z343" s="50"/>
    </row>
    <row r="344" spans="1:26" x14ac:dyDescent="0.25">
      <c r="A344" s="50"/>
      <c r="B344" s="50"/>
      <c r="C344" s="50"/>
      <c r="D344" s="51"/>
      <c r="E344" s="51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2"/>
      <c r="Q344" s="51"/>
      <c r="R344" s="53"/>
      <c r="S344" s="50"/>
      <c r="T344" s="54"/>
      <c r="U344" s="54"/>
      <c r="V344" s="52"/>
      <c r="W344" s="55"/>
      <c r="X344" s="52"/>
      <c r="Y344" s="56"/>
      <c r="Z344" s="50"/>
    </row>
    <row r="345" spans="1:26" x14ac:dyDescent="0.25">
      <c r="A345" s="50"/>
      <c r="B345" s="50"/>
      <c r="C345" s="50"/>
      <c r="D345" s="51"/>
      <c r="E345" s="51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2"/>
      <c r="Q345" s="51"/>
      <c r="R345" s="53"/>
      <c r="S345" s="50"/>
      <c r="T345" s="54"/>
      <c r="U345" s="54"/>
      <c r="V345" s="52"/>
      <c r="W345" s="55"/>
      <c r="X345" s="52"/>
      <c r="Y345" s="56"/>
      <c r="Z345" s="50"/>
    </row>
    <row r="346" spans="1:26" x14ac:dyDescent="0.25">
      <c r="A346" s="50"/>
      <c r="B346" s="50"/>
      <c r="C346" s="50"/>
      <c r="D346" s="51"/>
      <c r="E346" s="51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2"/>
      <c r="Q346" s="51"/>
      <c r="R346" s="53"/>
      <c r="S346" s="50"/>
      <c r="T346" s="54"/>
      <c r="U346" s="54"/>
      <c r="V346" s="52"/>
      <c r="W346" s="55"/>
      <c r="X346" s="52"/>
      <c r="Y346" s="56"/>
      <c r="Z346" s="50"/>
    </row>
    <row r="347" spans="1:26" x14ac:dyDescent="0.25">
      <c r="A347" s="50"/>
      <c r="B347" s="50"/>
      <c r="C347" s="50"/>
      <c r="D347" s="51"/>
      <c r="E347" s="51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2"/>
      <c r="Q347" s="51"/>
      <c r="R347" s="53"/>
      <c r="S347" s="50"/>
      <c r="T347" s="54"/>
      <c r="U347" s="54"/>
      <c r="V347" s="52"/>
      <c r="W347" s="55"/>
      <c r="X347" s="52"/>
      <c r="Y347" s="56"/>
      <c r="Z347" s="50"/>
    </row>
    <row r="348" spans="1:26" x14ac:dyDescent="0.25">
      <c r="A348" s="50"/>
      <c r="B348" s="50"/>
      <c r="C348" s="50"/>
      <c r="D348" s="51"/>
      <c r="E348" s="51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2"/>
      <c r="Q348" s="51"/>
      <c r="R348" s="53"/>
      <c r="S348" s="50"/>
      <c r="T348" s="54"/>
      <c r="U348" s="54"/>
      <c r="V348" s="52"/>
      <c r="W348" s="55"/>
      <c r="X348" s="52"/>
      <c r="Y348" s="56"/>
      <c r="Z348" s="50"/>
    </row>
    <row r="349" spans="1:26" x14ac:dyDescent="0.25">
      <c r="A349" s="50"/>
      <c r="B349" s="50"/>
      <c r="C349" s="50"/>
      <c r="D349" s="51"/>
      <c r="E349" s="51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2"/>
      <c r="Q349" s="51"/>
      <c r="R349" s="53"/>
      <c r="S349" s="50"/>
      <c r="T349" s="54"/>
      <c r="U349" s="54"/>
      <c r="V349" s="52"/>
      <c r="W349" s="55"/>
      <c r="X349" s="52"/>
      <c r="Y349" s="56"/>
      <c r="Z349" s="50"/>
    </row>
    <row r="350" spans="1:26" x14ac:dyDescent="0.25">
      <c r="A350" s="50"/>
      <c r="B350" s="50"/>
      <c r="C350" s="50"/>
      <c r="D350" s="51"/>
      <c r="E350" s="51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2"/>
      <c r="Q350" s="51"/>
      <c r="R350" s="53"/>
      <c r="S350" s="50"/>
      <c r="T350" s="54"/>
      <c r="U350" s="54"/>
      <c r="V350" s="52"/>
      <c r="W350" s="55"/>
      <c r="X350" s="52"/>
      <c r="Y350" s="56"/>
      <c r="Z350" s="50"/>
    </row>
    <row r="351" spans="1:26" x14ac:dyDescent="0.25">
      <c r="A351" s="50"/>
      <c r="B351" s="50"/>
      <c r="C351" s="50"/>
      <c r="D351" s="51"/>
      <c r="E351" s="51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2"/>
      <c r="Q351" s="51"/>
      <c r="R351" s="53"/>
      <c r="S351" s="50"/>
      <c r="T351" s="54"/>
      <c r="U351" s="54"/>
      <c r="V351" s="52"/>
      <c r="W351" s="55"/>
      <c r="X351" s="52"/>
      <c r="Y351" s="56"/>
      <c r="Z351" s="50"/>
    </row>
    <row r="352" spans="1:26" x14ac:dyDescent="0.25">
      <c r="A352" s="50"/>
      <c r="B352" s="50"/>
      <c r="C352" s="50"/>
      <c r="D352" s="51"/>
      <c r="E352" s="51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2"/>
      <c r="Q352" s="51"/>
      <c r="R352" s="53"/>
      <c r="S352" s="50"/>
      <c r="T352" s="54"/>
      <c r="U352" s="54"/>
      <c r="V352" s="52"/>
      <c r="W352" s="55"/>
      <c r="X352" s="52"/>
      <c r="Y352" s="56"/>
      <c r="Z352" s="50"/>
    </row>
    <row r="353" spans="1:26" x14ac:dyDescent="0.25">
      <c r="A353" s="50"/>
      <c r="B353" s="50"/>
      <c r="C353" s="50"/>
      <c r="D353" s="51"/>
      <c r="E353" s="51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2"/>
      <c r="Q353" s="51"/>
      <c r="R353" s="53"/>
      <c r="S353" s="50"/>
      <c r="T353" s="54"/>
      <c r="U353" s="54"/>
      <c r="V353" s="52"/>
      <c r="W353" s="55"/>
      <c r="X353" s="52"/>
      <c r="Y353" s="56"/>
      <c r="Z353" s="50"/>
    </row>
    <row r="354" spans="1:26" x14ac:dyDescent="0.25">
      <c r="A354" s="50"/>
      <c r="B354" s="50"/>
      <c r="C354" s="50"/>
      <c r="D354" s="51"/>
      <c r="E354" s="51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2"/>
      <c r="Q354" s="51"/>
      <c r="R354" s="53"/>
      <c r="S354" s="50"/>
      <c r="T354" s="54"/>
      <c r="U354" s="54"/>
      <c r="V354" s="52"/>
      <c r="W354" s="55"/>
      <c r="X354" s="52"/>
      <c r="Y354" s="56"/>
      <c r="Z354" s="50"/>
    </row>
    <row r="355" spans="1:26" x14ac:dyDescent="0.25">
      <c r="A355" s="50"/>
      <c r="B355" s="50"/>
      <c r="C355" s="50"/>
      <c r="D355" s="51"/>
      <c r="E355" s="51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2"/>
      <c r="Q355" s="51"/>
      <c r="R355" s="53"/>
      <c r="S355" s="50"/>
      <c r="T355" s="54"/>
      <c r="U355" s="54"/>
      <c r="V355" s="52"/>
      <c r="W355" s="55"/>
      <c r="X355" s="52"/>
      <c r="Y355" s="56"/>
      <c r="Z355" s="50"/>
    </row>
    <row r="356" spans="1:26" x14ac:dyDescent="0.25">
      <c r="A356" s="50"/>
      <c r="B356" s="50"/>
      <c r="C356" s="50"/>
      <c r="D356" s="51"/>
      <c r="E356" s="51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2"/>
      <c r="Q356" s="51"/>
      <c r="R356" s="53"/>
      <c r="S356" s="50"/>
      <c r="T356" s="54"/>
      <c r="U356" s="54"/>
      <c r="V356" s="52"/>
      <c r="W356" s="55"/>
      <c r="X356" s="52"/>
      <c r="Y356" s="56"/>
      <c r="Z356" s="50"/>
    </row>
    <row r="357" spans="1:26" x14ac:dyDescent="0.25">
      <c r="A357" s="50"/>
      <c r="B357" s="50"/>
      <c r="C357" s="50"/>
      <c r="D357" s="51"/>
      <c r="E357" s="51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2"/>
      <c r="Q357" s="51"/>
      <c r="R357" s="53"/>
      <c r="S357" s="50"/>
      <c r="T357" s="54"/>
      <c r="U357" s="54"/>
      <c r="V357" s="52"/>
      <c r="W357" s="55"/>
      <c r="X357" s="52"/>
      <c r="Y357" s="56"/>
      <c r="Z357" s="50"/>
    </row>
    <row r="358" spans="1:26" x14ac:dyDescent="0.25">
      <c r="A358" s="50"/>
      <c r="B358" s="50"/>
      <c r="C358" s="50"/>
      <c r="D358" s="51"/>
      <c r="E358" s="51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2"/>
      <c r="Q358" s="51"/>
      <c r="R358" s="53"/>
      <c r="S358" s="50"/>
      <c r="T358" s="54"/>
      <c r="U358" s="54"/>
      <c r="V358" s="52"/>
      <c r="W358" s="55"/>
      <c r="X358" s="52"/>
      <c r="Y358" s="56"/>
      <c r="Z358" s="50"/>
    </row>
    <row r="359" spans="1:26" x14ac:dyDescent="0.25">
      <c r="A359" s="50"/>
      <c r="B359" s="50"/>
      <c r="C359" s="50"/>
      <c r="D359" s="51"/>
      <c r="E359" s="51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2"/>
      <c r="Q359" s="51"/>
      <c r="R359" s="53"/>
      <c r="S359" s="50"/>
      <c r="T359" s="54"/>
      <c r="U359" s="54"/>
      <c r="V359" s="52"/>
      <c r="W359" s="55"/>
      <c r="X359" s="52"/>
      <c r="Y359" s="56"/>
      <c r="Z359" s="50"/>
    </row>
    <row r="360" spans="1:26" x14ac:dyDescent="0.25">
      <c r="A360" s="50"/>
      <c r="B360" s="50"/>
      <c r="C360" s="50"/>
      <c r="D360" s="51"/>
      <c r="E360" s="51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2"/>
      <c r="Q360" s="51"/>
      <c r="R360" s="53"/>
      <c r="S360" s="50"/>
      <c r="T360" s="54"/>
      <c r="U360" s="54"/>
      <c r="V360" s="52"/>
      <c r="W360" s="55"/>
      <c r="X360" s="52"/>
      <c r="Y360" s="56"/>
      <c r="Z360" s="50"/>
    </row>
    <row r="361" spans="1:26" x14ac:dyDescent="0.25">
      <c r="A361" s="50"/>
      <c r="B361" s="50"/>
      <c r="C361" s="50"/>
      <c r="D361" s="51"/>
      <c r="E361" s="51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2"/>
      <c r="Q361" s="51"/>
      <c r="R361" s="53"/>
      <c r="S361" s="50"/>
      <c r="T361" s="54"/>
      <c r="U361" s="54"/>
      <c r="V361" s="52"/>
      <c r="W361" s="55"/>
      <c r="X361" s="52"/>
      <c r="Y361" s="56"/>
      <c r="Z361" s="50"/>
    </row>
    <row r="362" spans="1:26" x14ac:dyDescent="0.25">
      <c r="A362" s="50"/>
      <c r="B362" s="50"/>
      <c r="C362" s="50"/>
      <c r="D362" s="51"/>
      <c r="E362" s="51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2"/>
      <c r="Q362" s="51"/>
      <c r="R362" s="53"/>
      <c r="S362" s="50"/>
      <c r="T362" s="54"/>
      <c r="U362" s="54"/>
      <c r="V362" s="52"/>
      <c r="W362" s="55"/>
      <c r="X362" s="52"/>
      <c r="Y362" s="56"/>
      <c r="Z362" s="50"/>
    </row>
    <row r="363" spans="1:26" x14ac:dyDescent="0.25">
      <c r="A363" s="50"/>
      <c r="B363" s="50"/>
      <c r="C363" s="50"/>
      <c r="D363" s="51"/>
      <c r="E363" s="51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2"/>
      <c r="Q363" s="51"/>
      <c r="R363" s="53"/>
      <c r="S363" s="50"/>
      <c r="T363" s="54"/>
      <c r="U363" s="54"/>
      <c r="V363" s="52"/>
      <c r="W363" s="55"/>
      <c r="X363" s="52"/>
      <c r="Y363" s="56"/>
      <c r="Z363" s="50"/>
    </row>
    <row r="364" spans="1:26" x14ac:dyDescent="0.25">
      <c r="A364" s="50"/>
      <c r="B364" s="50"/>
      <c r="C364" s="50"/>
      <c r="D364" s="51"/>
      <c r="E364" s="51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2"/>
      <c r="Q364" s="51"/>
      <c r="R364" s="53"/>
      <c r="S364" s="50"/>
      <c r="T364" s="54"/>
      <c r="U364" s="54"/>
      <c r="V364" s="52"/>
      <c r="W364" s="55"/>
      <c r="X364" s="52"/>
      <c r="Y364" s="56"/>
      <c r="Z364" s="50"/>
    </row>
    <row r="365" spans="1:26" x14ac:dyDescent="0.25">
      <c r="A365" s="50"/>
      <c r="B365" s="50"/>
      <c r="C365" s="50"/>
      <c r="D365" s="51"/>
      <c r="E365" s="51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2"/>
      <c r="Q365" s="51"/>
      <c r="R365" s="53"/>
      <c r="S365" s="50"/>
      <c r="T365" s="54"/>
      <c r="U365" s="54"/>
      <c r="V365" s="52"/>
      <c r="W365" s="55"/>
      <c r="X365" s="52"/>
      <c r="Y365" s="56"/>
      <c r="Z365" s="50"/>
    </row>
    <row r="366" spans="1:26" x14ac:dyDescent="0.25">
      <c r="A366" s="50"/>
      <c r="B366" s="50"/>
      <c r="C366" s="50"/>
      <c r="D366" s="51"/>
      <c r="E366" s="51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2"/>
      <c r="Q366" s="51"/>
      <c r="R366" s="53"/>
      <c r="S366" s="50"/>
      <c r="T366" s="54"/>
      <c r="U366" s="54"/>
      <c r="V366" s="52"/>
      <c r="W366" s="55"/>
      <c r="X366" s="52"/>
      <c r="Y366" s="56"/>
      <c r="Z366" s="50"/>
    </row>
    <row r="367" spans="1:26" x14ac:dyDescent="0.25">
      <c r="A367" s="50"/>
      <c r="B367" s="50"/>
      <c r="C367" s="50"/>
      <c r="D367" s="51"/>
      <c r="E367" s="51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2"/>
      <c r="Q367" s="51"/>
      <c r="R367" s="53"/>
      <c r="S367" s="50"/>
      <c r="T367" s="54"/>
      <c r="U367" s="54"/>
      <c r="V367" s="52"/>
      <c r="W367" s="55"/>
      <c r="X367" s="52"/>
      <c r="Y367" s="56"/>
      <c r="Z367" s="50"/>
    </row>
    <row r="368" spans="1:26" x14ac:dyDescent="0.25">
      <c r="A368" s="50"/>
      <c r="B368" s="50"/>
      <c r="C368" s="50"/>
      <c r="D368" s="51"/>
      <c r="E368" s="51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2"/>
      <c r="Q368" s="51"/>
      <c r="R368" s="53"/>
      <c r="S368" s="50"/>
      <c r="T368" s="54"/>
      <c r="U368" s="54"/>
      <c r="V368" s="52"/>
      <c r="W368" s="55"/>
      <c r="X368" s="52"/>
      <c r="Y368" s="56"/>
      <c r="Z368" s="50"/>
    </row>
    <row r="369" spans="1:26" x14ac:dyDescent="0.25">
      <c r="A369" s="50"/>
      <c r="B369" s="50"/>
      <c r="C369" s="50"/>
      <c r="D369" s="51"/>
      <c r="E369" s="51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2"/>
      <c r="Q369" s="51"/>
      <c r="R369" s="53"/>
      <c r="S369" s="50"/>
      <c r="T369" s="54"/>
      <c r="U369" s="54"/>
      <c r="V369" s="52"/>
      <c r="W369" s="55"/>
      <c r="X369" s="52"/>
      <c r="Y369" s="56"/>
      <c r="Z369" s="50"/>
    </row>
    <row r="370" spans="1:26" x14ac:dyDescent="0.25">
      <c r="A370" s="50"/>
      <c r="B370" s="50"/>
      <c r="C370" s="50"/>
      <c r="D370" s="51"/>
      <c r="E370" s="51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2"/>
      <c r="Q370" s="51"/>
      <c r="R370" s="53"/>
      <c r="S370" s="50"/>
      <c r="T370" s="54"/>
      <c r="U370" s="54"/>
      <c r="V370" s="52"/>
      <c r="W370" s="55"/>
      <c r="X370" s="52"/>
      <c r="Y370" s="56"/>
      <c r="Z370" s="50"/>
    </row>
    <row r="371" spans="1:26" x14ac:dyDescent="0.25">
      <c r="A371" s="50"/>
      <c r="B371" s="50"/>
      <c r="C371" s="50"/>
      <c r="D371" s="51"/>
      <c r="E371" s="51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2"/>
      <c r="Q371" s="51"/>
      <c r="R371" s="53"/>
      <c r="S371" s="50"/>
      <c r="T371" s="54"/>
      <c r="U371" s="54"/>
      <c r="V371" s="52"/>
      <c r="W371" s="55"/>
      <c r="X371" s="52"/>
      <c r="Y371" s="56"/>
      <c r="Z371" s="50"/>
    </row>
    <row r="372" spans="1:26" x14ac:dyDescent="0.25">
      <c r="A372" s="50"/>
      <c r="B372" s="50"/>
      <c r="C372" s="50"/>
      <c r="D372" s="51"/>
      <c r="E372" s="51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2"/>
      <c r="Q372" s="51"/>
      <c r="R372" s="53"/>
      <c r="S372" s="50"/>
      <c r="T372" s="54"/>
      <c r="U372" s="54"/>
      <c r="V372" s="52"/>
      <c r="W372" s="55"/>
      <c r="X372" s="52"/>
      <c r="Y372" s="56"/>
      <c r="Z372" s="50"/>
    </row>
    <row r="373" spans="1:26" x14ac:dyDescent="0.25">
      <c r="A373" s="50"/>
      <c r="B373" s="50"/>
      <c r="C373" s="50"/>
      <c r="D373" s="51"/>
      <c r="E373" s="51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2"/>
      <c r="Q373" s="51"/>
      <c r="R373" s="53"/>
      <c r="S373" s="50"/>
      <c r="T373" s="54"/>
      <c r="U373" s="54"/>
      <c r="V373" s="52"/>
      <c r="W373" s="55"/>
      <c r="X373" s="52"/>
      <c r="Y373" s="56"/>
      <c r="Z373" s="50"/>
    </row>
    <row r="374" spans="1:26" x14ac:dyDescent="0.25">
      <c r="A374" s="50"/>
      <c r="B374" s="50"/>
      <c r="C374" s="50"/>
      <c r="D374" s="51"/>
      <c r="E374" s="51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2"/>
      <c r="Q374" s="51"/>
      <c r="R374" s="53"/>
      <c r="S374" s="50"/>
      <c r="T374" s="54"/>
      <c r="U374" s="54"/>
      <c r="V374" s="52"/>
      <c r="W374" s="55"/>
      <c r="X374" s="52"/>
      <c r="Y374" s="56"/>
      <c r="Z374" s="50"/>
    </row>
    <row r="375" spans="1:26" x14ac:dyDescent="0.25">
      <c r="A375" s="50"/>
      <c r="B375" s="50"/>
      <c r="C375" s="50"/>
      <c r="D375" s="51"/>
      <c r="E375" s="51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2"/>
      <c r="Q375" s="51"/>
      <c r="R375" s="53"/>
      <c r="S375" s="50"/>
      <c r="T375" s="54"/>
      <c r="U375" s="54"/>
      <c r="V375" s="52"/>
      <c r="W375" s="55"/>
      <c r="X375" s="52"/>
      <c r="Y375" s="56"/>
      <c r="Z375" s="50"/>
    </row>
    <row r="376" spans="1:26" x14ac:dyDescent="0.25">
      <c r="A376" s="50"/>
      <c r="B376" s="50"/>
      <c r="C376" s="50"/>
      <c r="D376" s="51"/>
      <c r="E376" s="51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2"/>
      <c r="Q376" s="51"/>
      <c r="R376" s="53"/>
      <c r="S376" s="50"/>
      <c r="T376" s="54"/>
      <c r="U376" s="54"/>
      <c r="V376" s="52"/>
      <c r="W376" s="55"/>
      <c r="X376" s="52"/>
      <c r="Y376" s="56"/>
      <c r="Z376" s="50"/>
    </row>
    <row r="377" spans="1:26" x14ac:dyDescent="0.25">
      <c r="A377" s="50"/>
      <c r="B377" s="50"/>
      <c r="C377" s="50"/>
      <c r="D377" s="51"/>
      <c r="E377" s="51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2"/>
      <c r="Q377" s="51"/>
      <c r="R377" s="53"/>
      <c r="S377" s="50"/>
      <c r="T377" s="54"/>
      <c r="U377" s="54"/>
      <c r="V377" s="52"/>
      <c r="W377" s="55"/>
      <c r="X377" s="52"/>
      <c r="Y377" s="56"/>
      <c r="Z377" s="50"/>
    </row>
    <row r="378" spans="1:26" x14ac:dyDescent="0.25">
      <c r="A378" s="50"/>
      <c r="B378" s="50"/>
      <c r="C378" s="50"/>
      <c r="D378" s="51"/>
      <c r="E378" s="51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2"/>
      <c r="Q378" s="51"/>
      <c r="R378" s="53"/>
      <c r="S378" s="50"/>
      <c r="T378" s="54"/>
      <c r="U378" s="54"/>
      <c r="V378" s="52"/>
      <c r="W378" s="55"/>
      <c r="X378" s="52"/>
      <c r="Y378" s="56"/>
      <c r="Z378" s="50"/>
    </row>
    <row r="379" spans="1:26" x14ac:dyDescent="0.25">
      <c r="A379" s="50"/>
      <c r="B379" s="50"/>
      <c r="C379" s="50"/>
      <c r="D379" s="51"/>
      <c r="E379" s="51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2"/>
      <c r="Q379" s="51"/>
      <c r="R379" s="53"/>
      <c r="S379" s="50"/>
      <c r="T379" s="54"/>
      <c r="U379" s="54"/>
      <c r="V379" s="52"/>
      <c r="W379" s="55"/>
      <c r="X379" s="52"/>
      <c r="Y379" s="56"/>
      <c r="Z379" s="50"/>
    </row>
    <row r="380" spans="1:26" x14ac:dyDescent="0.25">
      <c r="A380" s="50"/>
      <c r="B380" s="50"/>
      <c r="C380" s="50"/>
      <c r="D380" s="51"/>
      <c r="E380" s="51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2"/>
      <c r="Q380" s="51"/>
      <c r="R380" s="53"/>
      <c r="S380" s="50"/>
      <c r="T380" s="54"/>
      <c r="U380" s="54"/>
      <c r="V380" s="52"/>
      <c r="W380" s="55"/>
      <c r="X380" s="52"/>
      <c r="Y380" s="56"/>
      <c r="Z380" s="50"/>
    </row>
    <row r="381" spans="1:26" x14ac:dyDescent="0.25">
      <c r="A381" s="50"/>
      <c r="B381" s="50"/>
      <c r="C381" s="50"/>
      <c r="D381" s="51"/>
      <c r="E381" s="51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2"/>
      <c r="Q381" s="51"/>
      <c r="R381" s="53"/>
      <c r="S381" s="50"/>
      <c r="T381" s="54"/>
      <c r="U381" s="54"/>
      <c r="V381" s="52"/>
      <c r="W381" s="55"/>
      <c r="X381" s="52"/>
      <c r="Y381" s="56"/>
      <c r="Z381" s="50"/>
    </row>
    <row r="382" spans="1:26" x14ac:dyDescent="0.25">
      <c r="A382" s="50"/>
      <c r="B382" s="50"/>
      <c r="C382" s="50"/>
      <c r="D382" s="51"/>
      <c r="E382" s="51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2"/>
      <c r="Q382" s="51"/>
      <c r="R382" s="53"/>
      <c r="S382" s="50"/>
      <c r="T382" s="54"/>
      <c r="U382" s="54"/>
      <c r="V382" s="52"/>
      <c r="W382" s="55"/>
      <c r="X382" s="52"/>
      <c r="Y382" s="56"/>
      <c r="Z382" s="50"/>
    </row>
    <row r="383" spans="1:26" x14ac:dyDescent="0.25">
      <c r="A383" s="50"/>
      <c r="B383" s="50"/>
      <c r="C383" s="50"/>
      <c r="D383" s="51"/>
      <c r="E383" s="51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2"/>
      <c r="Q383" s="51"/>
      <c r="R383" s="53"/>
      <c r="S383" s="50"/>
      <c r="T383" s="54"/>
      <c r="U383" s="54"/>
      <c r="V383" s="52"/>
      <c r="W383" s="55"/>
      <c r="X383" s="52"/>
      <c r="Y383" s="56"/>
      <c r="Z383" s="50"/>
    </row>
    <row r="384" spans="1:26" x14ac:dyDescent="0.25">
      <c r="A384" s="50"/>
      <c r="B384" s="50"/>
      <c r="C384" s="50"/>
      <c r="D384" s="51"/>
      <c r="E384" s="51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2"/>
      <c r="Q384" s="51"/>
      <c r="R384" s="53"/>
      <c r="S384" s="50"/>
      <c r="T384" s="54"/>
      <c r="U384" s="54"/>
      <c r="V384" s="52"/>
      <c r="W384" s="55"/>
      <c r="X384" s="52"/>
      <c r="Y384" s="56"/>
      <c r="Z384" s="50"/>
    </row>
    <row r="385" spans="1:26" x14ac:dyDescent="0.25">
      <c r="A385" s="50"/>
      <c r="B385" s="50"/>
      <c r="C385" s="50"/>
      <c r="D385" s="51"/>
      <c r="E385" s="51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2"/>
      <c r="Q385" s="51"/>
      <c r="R385" s="53"/>
      <c r="S385" s="50"/>
      <c r="T385" s="54"/>
      <c r="U385" s="54"/>
      <c r="V385" s="52"/>
      <c r="W385" s="55"/>
      <c r="X385" s="52"/>
      <c r="Y385" s="56"/>
      <c r="Z385" s="50"/>
    </row>
    <row r="386" spans="1:26" x14ac:dyDescent="0.25">
      <c r="A386" s="50"/>
      <c r="B386" s="50"/>
      <c r="C386" s="50"/>
      <c r="D386" s="51"/>
      <c r="E386" s="51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2"/>
      <c r="Q386" s="51"/>
      <c r="R386" s="53"/>
      <c r="S386" s="50"/>
      <c r="T386" s="54"/>
      <c r="U386" s="54"/>
      <c r="V386" s="52"/>
      <c r="W386" s="55"/>
      <c r="X386" s="52"/>
      <c r="Y386" s="56"/>
      <c r="Z386" s="50"/>
    </row>
    <row r="387" spans="1:26" x14ac:dyDescent="0.25">
      <c r="A387" s="50"/>
      <c r="B387" s="50"/>
      <c r="C387" s="50"/>
      <c r="D387" s="51"/>
      <c r="E387" s="51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2"/>
      <c r="Q387" s="51"/>
      <c r="R387" s="53"/>
      <c r="S387" s="50"/>
      <c r="T387" s="54"/>
      <c r="U387" s="54"/>
      <c r="V387" s="52"/>
      <c r="W387" s="55"/>
      <c r="X387" s="52"/>
      <c r="Y387" s="56"/>
      <c r="Z387" s="50"/>
    </row>
    <row r="388" spans="1:26" x14ac:dyDescent="0.25">
      <c r="A388" s="50"/>
      <c r="B388" s="50"/>
      <c r="C388" s="50"/>
      <c r="D388" s="51"/>
      <c r="E388" s="51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2"/>
      <c r="Q388" s="51"/>
      <c r="R388" s="53"/>
      <c r="S388" s="50"/>
      <c r="T388" s="54"/>
      <c r="U388" s="54"/>
      <c r="V388" s="52"/>
      <c r="W388" s="55"/>
      <c r="X388" s="52"/>
      <c r="Y388" s="56"/>
      <c r="Z388" s="50"/>
    </row>
    <row r="389" spans="1:26" x14ac:dyDescent="0.25">
      <c r="A389" s="50"/>
      <c r="B389" s="50"/>
      <c r="C389" s="50"/>
      <c r="D389" s="51"/>
      <c r="E389" s="51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2"/>
      <c r="Q389" s="51"/>
      <c r="R389" s="53"/>
      <c r="S389" s="50"/>
      <c r="T389" s="54"/>
      <c r="U389" s="54"/>
      <c r="V389" s="52"/>
      <c r="W389" s="55"/>
      <c r="X389" s="52"/>
      <c r="Y389" s="56"/>
      <c r="Z389" s="50"/>
    </row>
    <row r="390" spans="1:26" x14ac:dyDescent="0.25">
      <c r="A390" s="50"/>
      <c r="B390" s="50"/>
      <c r="C390" s="50"/>
      <c r="D390" s="51"/>
      <c r="E390" s="51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2"/>
      <c r="Q390" s="51"/>
      <c r="R390" s="53"/>
      <c r="S390" s="50"/>
      <c r="T390" s="54"/>
      <c r="U390" s="54"/>
      <c r="V390" s="52"/>
      <c r="W390" s="55"/>
      <c r="X390" s="52"/>
      <c r="Y390" s="56"/>
      <c r="Z390" s="50"/>
    </row>
    <row r="391" spans="1:26" x14ac:dyDescent="0.25">
      <c r="A391" s="50"/>
      <c r="B391" s="50"/>
      <c r="C391" s="50"/>
      <c r="D391" s="51"/>
      <c r="E391" s="51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2"/>
      <c r="Q391" s="51"/>
      <c r="R391" s="53"/>
      <c r="S391" s="50"/>
      <c r="T391" s="54"/>
      <c r="U391" s="54"/>
      <c r="V391" s="52"/>
      <c r="W391" s="55"/>
      <c r="X391" s="52"/>
      <c r="Y391" s="56"/>
      <c r="Z391" s="50"/>
    </row>
    <row r="392" spans="1:26" x14ac:dyDescent="0.25">
      <c r="A392" s="50"/>
      <c r="B392" s="50"/>
      <c r="C392" s="50"/>
      <c r="D392" s="51"/>
      <c r="E392" s="51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2"/>
      <c r="Q392" s="51"/>
      <c r="R392" s="53"/>
      <c r="S392" s="50"/>
      <c r="T392" s="54"/>
      <c r="U392" s="54"/>
      <c r="V392" s="52"/>
      <c r="W392" s="55"/>
      <c r="X392" s="52"/>
      <c r="Y392" s="56"/>
      <c r="Z392" s="50"/>
    </row>
    <row r="393" spans="1:26" x14ac:dyDescent="0.25">
      <c r="A393" s="50"/>
      <c r="B393" s="50"/>
      <c r="C393" s="50"/>
      <c r="D393" s="51"/>
      <c r="E393" s="51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2"/>
      <c r="Q393" s="51"/>
      <c r="R393" s="53"/>
      <c r="S393" s="50"/>
      <c r="T393" s="54"/>
      <c r="U393" s="54"/>
      <c r="V393" s="52"/>
      <c r="W393" s="55"/>
      <c r="X393" s="52"/>
      <c r="Y393" s="56"/>
      <c r="Z393" s="50"/>
    </row>
    <row r="394" spans="1:26" x14ac:dyDescent="0.25">
      <c r="A394" s="50"/>
      <c r="B394" s="50"/>
      <c r="C394" s="50"/>
      <c r="D394" s="51"/>
      <c r="E394" s="51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2"/>
      <c r="Q394" s="51"/>
      <c r="R394" s="53"/>
      <c r="S394" s="50"/>
      <c r="T394" s="54"/>
      <c r="U394" s="54"/>
      <c r="V394" s="52"/>
      <c r="W394" s="55"/>
      <c r="X394" s="52"/>
      <c r="Y394" s="56"/>
      <c r="Z394" s="50"/>
    </row>
    <row r="395" spans="1:26" x14ac:dyDescent="0.25">
      <c r="A395" s="50"/>
      <c r="B395" s="50"/>
      <c r="C395" s="50"/>
      <c r="D395" s="51"/>
      <c r="E395" s="51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2"/>
      <c r="Q395" s="51"/>
      <c r="R395" s="53"/>
      <c r="S395" s="50"/>
      <c r="T395" s="54"/>
      <c r="U395" s="54"/>
      <c r="V395" s="52"/>
      <c r="W395" s="55"/>
      <c r="X395" s="52"/>
      <c r="Y395" s="56"/>
      <c r="Z395" s="50"/>
    </row>
    <row r="396" spans="1:26" x14ac:dyDescent="0.25">
      <c r="A396" s="50"/>
      <c r="B396" s="50"/>
      <c r="C396" s="50"/>
      <c r="D396" s="51"/>
      <c r="E396" s="51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2"/>
      <c r="Q396" s="51"/>
      <c r="R396" s="53"/>
      <c r="S396" s="50"/>
      <c r="T396" s="54"/>
      <c r="U396" s="54"/>
      <c r="V396" s="52"/>
      <c r="W396" s="55"/>
      <c r="X396" s="52"/>
      <c r="Y396" s="56"/>
      <c r="Z396" s="50"/>
    </row>
    <row r="397" spans="1:26" x14ac:dyDescent="0.25">
      <c r="A397" s="50"/>
      <c r="B397" s="50"/>
      <c r="C397" s="50"/>
      <c r="D397" s="51"/>
      <c r="E397" s="51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2"/>
      <c r="Q397" s="51"/>
      <c r="R397" s="53"/>
      <c r="S397" s="50"/>
      <c r="T397" s="54"/>
      <c r="U397" s="54"/>
      <c r="V397" s="52"/>
      <c r="W397" s="55"/>
      <c r="X397" s="52"/>
      <c r="Y397" s="56"/>
      <c r="Z397" s="50"/>
    </row>
    <row r="398" spans="1:26" x14ac:dyDescent="0.25">
      <c r="A398" s="50"/>
      <c r="B398" s="50"/>
      <c r="C398" s="50"/>
      <c r="D398" s="51"/>
      <c r="E398" s="51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2"/>
      <c r="Q398" s="51"/>
      <c r="R398" s="53"/>
      <c r="S398" s="50"/>
      <c r="T398" s="54"/>
      <c r="U398" s="54"/>
      <c r="V398" s="52"/>
      <c r="W398" s="55"/>
      <c r="X398" s="52"/>
      <c r="Y398" s="56"/>
      <c r="Z398" s="50"/>
    </row>
    <row r="399" spans="1:26" x14ac:dyDescent="0.25">
      <c r="A399" s="50"/>
      <c r="B399" s="50"/>
      <c r="C399" s="50"/>
      <c r="D399" s="51"/>
      <c r="E399" s="51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2"/>
      <c r="Q399" s="51"/>
      <c r="R399" s="53"/>
      <c r="S399" s="50"/>
      <c r="T399" s="54"/>
      <c r="U399" s="54"/>
      <c r="V399" s="52"/>
      <c r="W399" s="55"/>
      <c r="X399" s="52"/>
      <c r="Y399" s="56"/>
      <c r="Z399" s="50"/>
    </row>
    <row r="400" spans="1:26" x14ac:dyDescent="0.25">
      <c r="A400" s="50"/>
      <c r="B400" s="50"/>
      <c r="C400" s="50"/>
      <c r="D400" s="51"/>
      <c r="E400" s="51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2"/>
      <c r="Q400" s="51"/>
      <c r="R400" s="53"/>
      <c r="S400" s="50"/>
      <c r="T400" s="54"/>
      <c r="U400" s="54"/>
      <c r="V400" s="52"/>
      <c r="W400" s="55"/>
      <c r="X400" s="52"/>
      <c r="Y400" s="56"/>
      <c r="Z400" s="50"/>
    </row>
    <row r="401" spans="1:26" x14ac:dyDescent="0.25">
      <c r="A401" s="50"/>
      <c r="B401" s="50"/>
      <c r="C401" s="50"/>
      <c r="D401" s="51"/>
      <c r="E401" s="51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2"/>
      <c r="Q401" s="51"/>
      <c r="R401" s="53"/>
      <c r="S401" s="50"/>
      <c r="T401" s="54"/>
      <c r="U401" s="54"/>
      <c r="V401" s="52"/>
      <c r="W401" s="55"/>
      <c r="X401" s="52"/>
      <c r="Y401" s="56"/>
      <c r="Z401" s="50"/>
    </row>
    <row r="402" spans="1:26" x14ac:dyDescent="0.25">
      <c r="A402" s="50"/>
      <c r="B402" s="50"/>
      <c r="C402" s="50"/>
      <c r="D402" s="51"/>
      <c r="E402" s="51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2"/>
      <c r="Q402" s="51"/>
      <c r="R402" s="53"/>
      <c r="S402" s="50"/>
      <c r="T402" s="54"/>
      <c r="U402" s="54"/>
      <c r="V402" s="52"/>
      <c r="W402" s="55"/>
      <c r="X402" s="52"/>
      <c r="Y402" s="56"/>
      <c r="Z402" s="50"/>
    </row>
    <row r="403" spans="1:26" x14ac:dyDescent="0.25">
      <c r="A403" s="50"/>
      <c r="B403" s="50"/>
      <c r="C403" s="50"/>
      <c r="D403" s="51"/>
      <c r="E403" s="51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2"/>
      <c r="Q403" s="51"/>
      <c r="R403" s="53"/>
      <c r="S403" s="50"/>
      <c r="T403" s="54"/>
      <c r="U403" s="54"/>
      <c r="V403" s="52"/>
      <c r="W403" s="55"/>
      <c r="X403" s="52"/>
      <c r="Y403" s="56"/>
      <c r="Z403" s="50"/>
    </row>
    <row r="404" spans="1:26" x14ac:dyDescent="0.25">
      <c r="A404" s="50"/>
      <c r="B404" s="50"/>
      <c r="C404" s="50"/>
      <c r="D404" s="51"/>
      <c r="E404" s="51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2"/>
      <c r="Q404" s="51"/>
      <c r="R404" s="53"/>
      <c r="S404" s="50"/>
      <c r="T404" s="54"/>
      <c r="U404" s="54"/>
      <c r="V404" s="52"/>
      <c r="W404" s="55"/>
      <c r="X404" s="52"/>
      <c r="Y404" s="56"/>
      <c r="Z404" s="50"/>
    </row>
    <row r="405" spans="1:26" x14ac:dyDescent="0.25">
      <c r="A405" s="50"/>
      <c r="B405" s="50"/>
      <c r="C405" s="50"/>
      <c r="D405" s="51"/>
      <c r="E405" s="51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2"/>
      <c r="Q405" s="51"/>
      <c r="R405" s="53"/>
      <c r="S405" s="50"/>
      <c r="T405" s="54"/>
      <c r="U405" s="54"/>
      <c r="V405" s="52"/>
      <c r="W405" s="55"/>
      <c r="X405" s="52"/>
      <c r="Y405" s="56"/>
      <c r="Z405" s="50"/>
    </row>
    <row r="406" spans="1:26" x14ac:dyDescent="0.25">
      <c r="A406" s="50"/>
      <c r="B406" s="50"/>
      <c r="C406" s="50"/>
      <c r="D406" s="51"/>
      <c r="E406" s="51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2"/>
      <c r="Q406" s="51"/>
      <c r="R406" s="53"/>
      <c r="S406" s="50"/>
      <c r="T406" s="54"/>
      <c r="U406" s="54"/>
      <c r="V406" s="52"/>
      <c r="W406" s="55"/>
      <c r="X406" s="52"/>
      <c r="Y406" s="56"/>
      <c r="Z406" s="50"/>
    </row>
    <row r="407" spans="1:26" x14ac:dyDescent="0.25">
      <c r="A407" s="50"/>
      <c r="B407" s="50"/>
      <c r="C407" s="50"/>
      <c r="D407" s="51"/>
      <c r="E407" s="51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2"/>
      <c r="Q407" s="51"/>
      <c r="R407" s="53"/>
      <c r="S407" s="50"/>
      <c r="T407" s="54"/>
      <c r="U407" s="54"/>
      <c r="V407" s="52"/>
      <c r="W407" s="55"/>
      <c r="X407" s="52"/>
      <c r="Y407" s="56"/>
      <c r="Z407" s="50"/>
    </row>
    <row r="408" spans="1:26" x14ac:dyDescent="0.25">
      <c r="A408" s="50"/>
      <c r="B408" s="50"/>
      <c r="C408" s="50"/>
      <c r="D408" s="51"/>
      <c r="E408" s="51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2"/>
      <c r="Q408" s="51"/>
      <c r="R408" s="53"/>
      <c r="S408" s="50"/>
      <c r="T408" s="54"/>
      <c r="U408" s="54"/>
      <c r="V408" s="52"/>
      <c r="W408" s="55"/>
      <c r="X408" s="52"/>
      <c r="Y408" s="56"/>
      <c r="Z408" s="50"/>
    </row>
    <row r="409" spans="1:26" x14ac:dyDescent="0.25">
      <c r="A409" s="50"/>
      <c r="B409" s="50"/>
      <c r="C409" s="50"/>
      <c r="D409" s="51"/>
      <c r="E409" s="51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2"/>
      <c r="Q409" s="51"/>
      <c r="R409" s="53"/>
      <c r="S409" s="50"/>
      <c r="T409" s="54"/>
      <c r="U409" s="54"/>
      <c r="V409" s="52"/>
      <c r="W409" s="55"/>
      <c r="X409" s="52"/>
      <c r="Y409" s="56"/>
      <c r="Z409" s="50"/>
    </row>
    <row r="410" spans="1:26" x14ac:dyDescent="0.25">
      <c r="A410" s="50"/>
      <c r="B410" s="50"/>
      <c r="C410" s="50"/>
      <c r="D410" s="51"/>
      <c r="E410" s="51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2"/>
      <c r="Q410" s="51"/>
      <c r="R410" s="53"/>
      <c r="S410" s="50"/>
      <c r="T410" s="54"/>
      <c r="U410" s="54"/>
      <c r="V410" s="52"/>
      <c r="W410" s="55"/>
      <c r="X410" s="52"/>
      <c r="Y410" s="56"/>
      <c r="Z410" s="50"/>
    </row>
    <row r="411" spans="1:26" x14ac:dyDescent="0.25">
      <c r="A411" s="50"/>
      <c r="B411" s="50"/>
      <c r="C411" s="50"/>
      <c r="D411" s="51"/>
      <c r="E411" s="51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2"/>
      <c r="Q411" s="51"/>
      <c r="R411" s="53"/>
      <c r="S411" s="50"/>
      <c r="T411" s="54"/>
      <c r="U411" s="54"/>
      <c r="V411" s="52"/>
      <c r="W411" s="55"/>
      <c r="X411" s="52"/>
      <c r="Y411" s="56"/>
      <c r="Z411" s="50"/>
    </row>
    <row r="412" spans="1:26" x14ac:dyDescent="0.25">
      <c r="A412" s="50"/>
      <c r="B412" s="50"/>
      <c r="C412" s="50"/>
      <c r="D412" s="51"/>
      <c r="E412" s="51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2"/>
      <c r="Q412" s="51"/>
      <c r="R412" s="53"/>
      <c r="S412" s="50"/>
      <c r="T412" s="54"/>
      <c r="U412" s="54"/>
      <c r="V412" s="52"/>
      <c r="W412" s="55"/>
      <c r="X412" s="52"/>
      <c r="Y412" s="56"/>
      <c r="Z412" s="50"/>
    </row>
    <row r="413" spans="1:26" x14ac:dyDescent="0.25">
      <c r="A413" s="50"/>
      <c r="B413" s="50"/>
      <c r="C413" s="50"/>
      <c r="D413" s="51"/>
      <c r="E413" s="51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2"/>
      <c r="Q413" s="51"/>
      <c r="R413" s="53"/>
      <c r="S413" s="50"/>
      <c r="T413" s="54"/>
      <c r="U413" s="54"/>
      <c r="V413" s="52"/>
      <c r="W413" s="55"/>
      <c r="X413" s="52"/>
      <c r="Y413" s="56"/>
      <c r="Z413" s="50"/>
    </row>
    <row r="414" spans="1:26" x14ac:dyDescent="0.25">
      <c r="A414" s="50"/>
      <c r="B414" s="50"/>
      <c r="C414" s="50"/>
      <c r="D414" s="51"/>
      <c r="E414" s="51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2"/>
      <c r="Q414" s="51"/>
      <c r="R414" s="53"/>
      <c r="S414" s="50"/>
      <c r="T414" s="54"/>
      <c r="U414" s="54"/>
      <c r="V414" s="52"/>
      <c r="W414" s="55"/>
      <c r="X414" s="52"/>
      <c r="Y414" s="56"/>
      <c r="Z414" s="50"/>
    </row>
    <row r="415" spans="1:26" x14ac:dyDescent="0.25">
      <c r="A415" s="50"/>
      <c r="B415" s="50"/>
      <c r="C415" s="50"/>
      <c r="D415" s="51"/>
      <c r="E415" s="51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2"/>
      <c r="Q415" s="51"/>
      <c r="R415" s="53"/>
      <c r="S415" s="50"/>
      <c r="T415" s="54"/>
      <c r="U415" s="54"/>
      <c r="V415" s="52"/>
      <c r="W415" s="55"/>
      <c r="X415" s="52"/>
      <c r="Y415" s="56"/>
      <c r="Z415" s="50"/>
    </row>
    <row r="416" spans="1:26" x14ac:dyDescent="0.25">
      <c r="A416" s="50"/>
      <c r="B416" s="50"/>
      <c r="C416" s="50"/>
      <c r="D416" s="51"/>
      <c r="E416" s="51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2"/>
      <c r="Q416" s="51"/>
      <c r="R416" s="53"/>
      <c r="S416" s="50"/>
      <c r="T416" s="54"/>
      <c r="U416" s="54"/>
      <c r="V416" s="52"/>
      <c r="W416" s="55"/>
      <c r="X416" s="52"/>
      <c r="Y416" s="56"/>
      <c r="Z416" s="50"/>
    </row>
    <row r="417" spans="1:26" x14ac:dyDescent="0.25">
      <c r="A417" s="50"/>
      <c r="B417" s="50"/>
      <c r="C417" s="50"/>
      <c r="D417" s="51"/>
      <c r="E417" s="51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2"/>
      <c r="Q417" s="51"/>
      <c r="R417" s="53"/>
      <c r="S417" s="50"/>
      <c r="T417" s="54"/>
      <c r="U417" s="54"/>
      <c r="V417" s="52"/>
      <c r="W417" s="55"/>
      <c r="X417" s="52"/>
      <c r="Y417" s="56"/>
      <c r="Z417" s="50"/>
    </row>
    <row r="418" spans="1:26" x14ac:dyDescent="0.25">
      <c r="A418" s="50"/>
      <c r="B418" s="50"/>
      <c r="C418" s="50"/>
      <c r="D418" s="51"/>
      <c r="E418" s="51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2"/>
      <c r="Q418" s="51"/>
      <c r="R418" s="53"/>
      <c r="S418" s="50"/>
      <c r="T418" s="54"/>
      <c r="U418" s="54"/>
      <c r="V418" s="52"/>
      <c r="W418" s="55"/>
      <c r="X418" s="52"/>
      <c r="Y418" s="56"/>
      <c r="Z418" s="50"/>
    </row>
    <row r="419" spans="1:26" x14ac:dyDescent="0.25">
      <c r="A419" s="50"/>
      <c r="B419" s="50"/>
      <c r="C419" s="50"/>
      <c r="D419" s="51"/>
      <c r="E419" s="51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2"/>
      <c r="Q419" s="51"/>
      <c r="R419" s="53"/>
      <c r="S419" s="50"/>
      <c r="T419" s="54"/>
      <c r="U419" s="54"/>
      <c r="V419" s="52"/>
      <c r="W419" s="55"/>
      <c r="X419" s="52"/>
      <c r="Y419" s="56"/>
      <c r="Z419" s="50"/>
    </row>
    <row r="420" spans="1:26" x14ac:dyDescent="0.25">
      <c r="A420" s="50"/>
      <c r="B420" s="50"/>
      <c r="C420" s="50"/>
      <c r="D420" s="51"/>
      <c r="E420" s="51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2"/>
      <c r="Q420" s="51"/>
      <c r="R420" s="53"/>
      <c r="S420" s="50"/>
      <c r="T420" s="54"/>
      <c r="U420" s="54"/>
      <c r="V420" s="52"/>
      <c r="W420" s="55"/>
      <c r="X420" s="52"/>
      <c r="Y420" s="56"/>
      <c r="Z420" s="50"/>
    </row>
    <row r="421" spans="1:26" x14ac:dyDescent="0.25">
      <c r="A421" s="50"/>
      <c r="B421" s="50"/>
      <c r="C421" s="50"/>
      <c r="D421" s="51"/>
      <c r="E421" s="51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2"/>
      <c r="Q421" s="51"/>
      <c r="R421" s="53"/>
      <c r="S421" s="50"/>
      <c r="T421" s="54"/>
      <c r="U421" s="54"/>
      <c r="V421" s="52"/>
      <c r="W421" s="55"/>
      <c r="X421" s="52"/>
      <c r="Y421" s="56"/>
      <c r="Z421" s="50"/>
    </row>
    <row r="422" spans="1:26" x14ac:dyDescent="0.25">
      <c r="A422" s="50"/>
      <c r="B422" s="50"/>
      <c r="C422" s="50"/>
      <c r="D422" s="51"/>
      <c r="E422" s="51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2"/>
      <c r="Q422" s="51"/>
      <c r="R422" s="53"/>
      <c r="S422" s="50"/>
      <c r="T422" s="54"/>
      <c r="U422" s="54"/>
      <c r="V422" s="52"/>
      <c r="W422" s="55"/>
      <c r="X422" s="52"/>
      <c r="Y422" s="56"/>
      <c r="Z422" s="50"/>
    </row>
    <row r="423" spans="1:26" x14ac:dyDescent="0.25">
      <c r="A423" s="50"/>
      <c r="B423" s="50"/>
      <c r="C423" s="50"/>
      <c r="D423" s="51"/>
      <c r="E423" s="51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2"/>
      <c r="Q423" s="51"/>
      <c r="R423" s="53"/>
      <c r="S423" s="50"/>
      <c r="T423" s="54"/>
      <c r="U423" s="54"/>
      <c r="V423" s="52"/>
      <c r="W423" s="55"/>
      <c r="X423" s="52"/>
      <c r="Y423" s="56"/>
      <c r="Z423" s="50"/>
    </row>
    <row r="424" spans="1:26" x14ac:dyDescent="0.25">
      <c r="A424" s="50"/>
      <c r="B424" s="50"/>
      <c r="C424" s="50"/>
      <c r="D424" s="51"/>
      <c r="E424" s="51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2"/>
      <c r="Q424" s="51"/>
      <c r="R424" s="53"/>
      <c r="S424" s="50"/>
      <c r="T424" s="54"/>
      <c r="U424" s="54"/>
      <c r="V424" s="52"/>
      <c r="W424" s="55"/>
      <c r="X424" s="52"/>
      <c r="Y424" s="56"/>
      <c r="Z424" s="50"/>
    </row>
    <row r="425" spans="1:26" x14ac:dyDescent="0.25">
      <c r="A425" s="50"/>
      <c r="B425" s="50"/>
      <c r="C425" s="50"/>
      <c r="D425" s="51"/>
      <c r="E425" s="51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2"/>
      <c r="Q425" s="51"/>
      <c r="R425" s="53"/>
      <c r="S425" s="50"/>
      <c r="T425" s="54"/>
      <c r="U425" s="54"/>
      <c r="V425" s="52"/>
      <c r="W425" s="55"/>
      <c r="X425" s="52"/>
      <c r="Y425" s="56"/>
      <c r="Z425" s="50"/>
    </row>
    <row r="426" spans="1:26" x14ac:dyDescent="0.25">
      <c r="A426" s="50"/>
      <c r="B426" s="50"/>
      <c r="C426" s="50"/>
      <c r="D426" s="51"/>
      <c r="E426" s="51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2"/>
      <c r="Q426" s="51"/>
      <c r="R426" s="53"/>
      <c r="S426" s="50"/>
      <c r="T426" s="54"/>
      <c r="U426" s="54"/>
      <c r="V426" s="52"/>
      <c r="W426" s="55"/>
      <c r="X426" s="52"/>
      <c r="Y426" s="56"/>
      <c r="Z426" s="50"/>
    </row>
    <row r="427" spans="1:26" x14ac:dyDescent="0.25">
      <c r="A427" s="50"/>
      <c r="B427" s="50"/>
      <c r="C427" s="50"/>
      <c r="D427" s="51"/>
      <c r="E427" s="51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2"/>
      <c r="Q427" s="51"/>
      <c r="R427" s="53"/>
      <c r="S427" s="50"/>
      <c r="T427" s="54"/>
      <c r="U427" s="54"/>
      <c r="V427" s="52"/>
      <c r="W427" s="55"/>
      <c r="X427" s="52"/>
      <c r="Y427" s="56"/>
      <c r="Z427" s="50"/>
    </row>
    <row r="428" spans="1:26" x14ac:dyDescent="0.25">
      <c r="A428" s="50"/>
      <c r="B428" s="50"/>
      <c r="C428" s="50"/>
      <c r="D428" s="51"/>
      <c r="E428" s="51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2"/>
      <c r="Q428" s="51"/>
      <c r="R428" s="53"/>
      <c r="S428" s="50"/>
      <c r="T428" s="54"/>
      <c r="U428" s="54"/>
      <c r="V428" s="52"/>
      <c r="W428" s="55"/>
      <c r="X428" s="52"/>
      <c r="Y428" s="56"/>
      <c r="Z428" s="50"/>
    </row>
    <row r="429" spans="1:26" x14ac:dyDescent="0.25">
      <c r="A429" s="50"/>
      <c r="B429" s="50"/>
      <c r="C429" s="50"/>
      <c r="D429" s="51"/>
      <c r="E429" s="51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2"/>
      <c r="Q429" s="51"/>
      <c r="R429" s="53"/>
      <c r="S429" s="50"/>
      <c r="T429" s="54"/>
      <c r="U429" s="54"/>
      <c r="V429" s="52"/>
      <c r="W429" s="55"/>
      <c r="X429" s="52"/>
      <c r="Y429" s="56"/>
      <c r="Z429" s="50"/>
    </row>
    <row r="430" spans="1:26" x14ac:dyDescent="0.25">
      <c r="A430" s="50"/>
      <c r="B430" s="50"/>
      <c r="C430" s="50"/>
      <c r="D430" s="51"/>
      <c r="E430" s="51"/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2"/>
      <c r="Q430" s="51"/>
      <c r="R430" s="53"/>
      <c r="S430" s="50"/>
      <c r="T430" s="54"/>
      <c r="U430" s="54"/>
      <c r="V430" s="52"/>
      <c r="W430" s="55"/>
      <c r="X430" s="52"/>
      <c r="Y430" s="56"/>
      <c r="Z430" s="50"/>
    </row>
    <row r="431" spans="1:26" x14ac:dyDescent="0.25">
      <c r="A431" s="50"/>
      <c r="B431" s="50"/>
      <c r="C431" s="50"/>
      <c r="D431" s="51"/>
      <c r="E431" s="51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2"/>
      <c r="Q431" s="51"/>
      <c r="R431" s="53"/>
      <c r="S431" s="50"/>
      <c r="T431" s="54"/>
      <c r="U431" s="54"/>
      <c r="V431" s="52"/>
      <c r="W431" s="55"/>
      <c r="X431" s="52"/>
      <c r="Y431" s="56"/>
      <c r="Z431" s="50"/>
    </row>
    <row r="432" spans="1:26" x14ac:dyDescent="0.25">
      <c r="A432" s="50"/>
      <c r="B432" s="50"/>
      <c r="C432" s="50"/>
      <c r="D432" s="51"/>
      <c r="E432" s="51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2"/>
      <c r="Q432" s="51"/>
      <c r="R432" s="53"/>
      <c r="S432" s="50"/>
      <c r="T432" s="54"/>
      <c r="U432" s="54"/>
      <c r="V432" s="52"/>
      <c r="W432" s="55"/>
      <c r="X432" s="52"/>
      <c r="Y432" s="56"/>
      <c r="Z432" s="50"/>
    </row>
    <row r="433" spans="1:26" x14ac:dyDescent="0.25">
      <c r="A433" s="50"/>
      <c r="B433" s="50"/>
      <c r="C433" s="50"/>
      <c r="D433" s="51"/>
      <c r="E433" s="51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2"/>
      <c r="Q433" s="51"/>
      <c r="R433" s="53"/>
      <c r="S433" s="50"/>
      <c r="T433" s="54"/>
      <c r="U433" s="54"/>
      <c r="V433" s="52"/>
      <c r="W433" s="55"/>
      <c r="X433" s="52"/>
      <c r="Y433" s="56"/>
      <c r="Z433" s="50"/>
    </row>
    <row r="434" spans="1:26" x14ac:dyDescent="0.25">
      <c r="A434" s="50"/>
      <c r="B434" s="50"/>
      <c r="C434" s="50"/>
      <c r="D434" s="51"/>
      <c r="E434" s="51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2"/>
      <c r="Q434" s="51"/>
      <c r="R434" s="53"/>
      <c r="S434" s="50"/>
      <c r="T434" s="54"/>
      <c r="U434" s="54"/>
      <c r="V434" s="52"/>
      <c r="W434" s="55"/>
      <c r="X434" s="52"/>
      <c r="Y434" s="56"/>
      <c r="Z434" s="50"/>
    </row>
    <row r="435" spans="1:26" x14ac:dyDescent="0.25">
      <c r="A435" s="50"/>
      <c r="B435" s="50"/>
      <c r="C435" s="50"/>
      <c r="D435" s="51"/>
      <c r="E435" s="51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2"/>
      <c r="Q435" s="51"/>
      <c r="R435" s="53"/>
      <c r="S435" s="50"/>
      <c r="T435" s="54"/>
      <c r="U435" s="54"/>
      <c r="V435" s="52"/>
      <c r="W435" s="55"/>
      <c r="X435" s="52"/>
      <c r="Y435" s="56"/>
      <c r="Z435" s="50"/>
    </row>
    <row r="436" spans="1:26" x14ac:dyDescent="0.25">
      <c r="A436" s="50"/>
      <c r="B436" s="50"/>
      <c r="C436" s="50"/>
      <c r="D436" s="51"/>
      <c r="E436" s="51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2"/>
      <c r="Q436" s="51"/>
      <c r="R436" s="53"/>
      <c r="S436" s="50"/>
      <c r="T436" s="54"/>
      <c r="U436" s="54"/>
      <c r="V436" s="52"/>
      <c r="W436" s="55"/>
      <c r="X436" s="52"/>
      <c r="Y436" s="56"/>
      <c r="Z436" s="50"/>
    </row>
    <row r="437" spans="1:26" x14ac:dyDescent="0.25">
      <c r="A437" s="50"/>
      <c r="B437" s="50"/>
      <c r="C437" s="50"/>
      <c r="D437" s="51"/>
      <c r="E437" s="51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2"/>
      <c r="Q437" s="51"/>
      <c r="R437" s="53"/>
      <c r="S437" s="50"/>
      <c r="T437" s="54"/>
      <c r="U437" s="54"/>
      <c r="V437" s="52"/>
      <c r="W437" s="55"/>
      <c r="X437" s="52"/>
      <c r="Y437" s="56"/>
      <c r="Z437" s="50"/>
    </row>
    <row r="438" spans="1:26" x14ac:dyDescent="0.25">
      <c r="A438" s="50"/>
      <c r="B438" s="50"/>
      <c r="C438" s="50"/>
      <c r="D438" s="51"/>
      <c r="E438" s="51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2"/>
      <c r="Q438" s="51"/>
      <c r="R438" s="53"/>
      <c r="S438" s="50"/>
      <c r="T438" s="54"/>
      <c r="U438" s="54"/>
      <c r="V438" s="52"/>
      <c r="W438" s="55"/>
      <c r="X438" s="52"/>
      <c r="Y438" s="56"/>
      <c r="Z438" s="50"/>
    </row>
    <row r="439" spans="1:26" x14ac:dyDescent="0.25">
      <c r="A439" s="50"/>
      <c r="B439" s="50"/>
      <c r="C439" s="50"/>
      <c r="D439" s="51"/>
      <c r="E439" s="51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2"/>
      <c r="Q439" s="51"/>
      <c r="R439" s="53"/>
      <c r="S439" s="50"/>
      <c r="T439" s="54"/>
      <c r="U439" s="54"/>
      <c r="V439" s="52"/>
      <c r="W439" s="55"/>
      <c r="X439" s="52"/>
      <c r="Y439" s="56"/>
      <c r="Z439" s="50"/>
    </row>
    <row r="440" spans="1:26" x14ac:dyDescent="0.25">
      <c r="A440" s="50"/>
      <c r="B440" s="50"/>
      <c r="C440" s="50"/>
      <c r="D440" s="51"/>
      <c r="E440" s="51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2"/>
      <c r="Q440" s="51"/>
      <c r="R440" s="53"/>
      <c r="S440" s="50"/>
      <c r="T440" s="54"/>
      <c r="U440" s="54"/>
      <c r="V440" s="52"/>
      <c r="W440" s="55"/>
      <c r="X440" s="52"/>
      <c r="Y440" s="56"/>
      <c r="Z440" s="50"/>
    </row>
    <row r="441" spans="1:26" x14ac:dyDescent="0.25">
      <c r="A441" s="50"/>
      <c r="B441" s="50"/>
      <c r="C441" s="50"/>
      <c r="D441" s="51"/>
      <c r="E441" s="51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2"/>
      <c r="Q441" s="51"/>
      <c r="R441" s="53"/>
      <c r="S441" s="50"/>
      <c r="T441" s="54"/>
      <c r="U441" s="54"/>
      <c r="V441" s="52"/>
      <c r="W441" s="55"/>
      <c r="X441" s="52"/>
      <c r="Y441" s="56"/>
      <c r="Z441" s="50"/>
    </row>
    <row r="442" spans="1:26" x14ac:dyDescent="0.25">
      <c r="A442" s="50"/>
      <c r="B442" s="50"/>
      <c r="C442" s="50"/>
      <c r="D442" s="51"/>
      <c r="E442" s="51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2"/>
      <c r="Q442" s="51"/>
      <c r="R442" s="53"/>
      <c r="S442" s="50"/>
      <c r="T442" s="54"/>
      <c r="U442" s="54"/>
      <c r="V442" s="52"/>
      <c r="W442" s="55"/>
      <c r="X442" s="52"/>
      <c r="Y442" s="56"/>
      <c r="Z442" s="50"/>
    </row>
    <row r="443" spans="1:26" x14ac:dyDescent="0.25">
      <c r="A443" s="50"/>
      <c r="B443" s="50"/>
      <c r="C443" s="50"/>
      <c r="D443" s="51"/>
      <c r="E443" s="51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2"/>
      <c r="Q443" s="51"/>
      <c r="R443" s="53"/>
      <c r="S443" s="50"/>
      <c r="T443" s="54"/>
      <c r="U443" s="54"/>
      <c r="V443" s="52"/>
      <c r="W443" s="55"/>
      <c r="X443" s="52"/>
      <c r="Y443" s="56"/>
      <c r="Z443" s="50"/>
    </row>
    <row r="444" spans="1:26" x14ac:dyDescent="0.25">
      <c r="A444" s="50"/>
      <c r="B444" s="50"/>
      <c r="C444" s="50"/>
      <c r="D444" s="51"/>
      <c r="E444" s="51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2"/>
      <c r="Q444" s="51"/>
      <c r="R444" s="53"/>
      <c r="S444" s="50"/>
      <c r="T444" s="54"/>
      <c r="U444" s="54"/>
      <c r="V444" s="52"/>
      <c r="W444" s="55"/>
      <c r="X444" s="52"/>
      <c r="Y444" s="56"/>
      <c r="Z444" s="50"/>
    </row>
    <row r="445" spans="1:26" x14ac:dyDescent="0.25">
      <c r="A445" s="50"/>
      <c r="B445" s="50"/>
      <c r="C445" s="50"/>
      <c r="D445" s="51"/>
      <c r="E445" s="51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2"/>
      <c r="Q445" s="51"/>
      <c r="R445" s="53"/>
      <c r="S445" s="50"/>
      <c r="T445" s="54"/>
      <c r="U445" s="54"/>
      <c r="V445" s="52"/>
      <c r="W445" s="55"/>
      <c r="X445" s="52"/>
      <c r="Y445" s="56"/>
      <c r="Z445" s="50"/>
    </row>
    <row r="446" spans="1:26" x14ac:dyDescent="0.25">
      <c r="A446" s="50"/>
      <c r="B446" s="50"/>
      <c r="C446" s="50"/>
      <c r="D446" s="51"/>
      <c r="E446" s="51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2"/>
      <c r="Q446" s="51"/>
      <c r="R446" s="53"/>
      <c r="S446" s="50"/>
      <c r="T446" s="54"/>
      <c r="U446" s="54"/>
      <c r="V446" s="52"/>
      <c r="W446" s="55"/>
      <c r="X446" s="52"/>
      <c r="Y446" s="56"/>
      <c r="Z446" s="50"/>
    </row>
    <row r="447" spans="1:26" x14ac:dyDescent="0.25">
      <c r="A447" s="50"/>
      <c r="B447" s="50"/>
      <c r="C447" s="50"/>
      <c r="D447" s="51"/>
      <c r="E447" s="51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2"/>
      <c r="Q447" s="51"/>
      <c r="R447" s="53"/>
      <c r="S447" s="50"/>
      <c r="T447" s="54"/>
      <c r="U447" s="54"/>
      <c r="V447" s="52"/>
      <c r="W447" s="55"/>
      <c r="X447" s="52"/>
      <c r="Y447" s="56"/>
      <c r="Z447" s="50"/>
    </row>
    <row r="448" spans="1:26" x14ac:dyDescent="0.25">
      <c r="A448" s="50"/>
      <c r="B448" s="50"/>
      <c r="C448" s="50"/>
      <c r="D448" s="51"/>
      <c r="E448" s="51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2"/>
      <c r="Q448" s="51"/>
      <c r="R448" s="53"/>
      <c r="S448" s="50"/>
      <c r="T448" s="54"/>
      <c r="U448" s="54"/>
      <c r="V448" s="52"/>
      <c r="W448" s="55"/>
      <c r="X448" s="52"/>
      <c r="Y448" s="56"/>
      <c r="Z448" s="50"/>
    </row>
    <row r="449" spans="1:26" x14ac:dyDescent="0.25">
      <c r="A449" s="50"/>
      <c r="B449" s="50"/>
      <c r="C449" s="50"/>
      <c r="D449" s="51"/>
      <c r="E449" s="51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2"/>
      <c r="Q449" s="51"/>
      <c r="R449" s="53"/>
      <c r="S449" s="50"/>
      <c r="T449" s="54"/>
      <c r="U449" s="54"/>
      <c r="V449" s="52"/>
      <c r="W449" s="55"/>
      <c r="X449" s="52"/>
      <c r="Y449" s="56"/>
      <c r="Z449" s="50"/>
    </row>
    <row r="450" spans="1:26" x14ac:dyDescent="0.25">
      <c r="A450" s="50"/>
      <c r="B450" s="50"/>
      <c r="C450" s="50"/>
      <c r="D450" s="51"/>
      <c r="E450" s="51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2"/>
      <c r="Q450" s="51"/>
      <c r="R450" s="53"/>
      <c r="S450" s="50"/>
      <c r="T450" s="54"/>
      <c r="U450" s="54"/>
      <c r="V450" s="52"/>
      <c r="W450" s="55"/>
      <c r="X450" s="52"/>
      <c r="Y450" s="56"/>
      <c r="Z450" s="50"/>
    </row>
    <row r="451" spans="1:26" x14ac:dyDescent="0.25">
      <c r="A451" s="50"/>
      <c r="B451" s="50"/>
      <c r="C451" s="50"/>
      <c r="D451" s="51"/>
      <c r="E451" s="51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2"/>
      <c r="Q451" s="51"/>
      <c r="R451" s="53"/>
      <c r="S451" s="50"/>
      <c r="T451" s="54"/>
      <c r="U451" s="54"/>
      <c r="V451" s="52"/>
      <c r="W451" s="55"/>
      <c r="X451" s="52"/>
      <c r="Y451" s="56"/>
      <c r="Z451" s="50"/>
    </row>
    <row r="452" spans="1:26" x14ac:dyDescent="0.25">
      <c r="A452" s="50"/>
      <c r="B452" s="50"/>
      <c r="C452" s="50"/>
      <c r="D452" s="51"/>
      <c r="E452" s="51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2"/>
      <c r="Q452" s="51"/>
      <c r="R452" s="53"/>
      <c r="S452" s="50"/>
      <c r="T452" s="54"/>
      <c r="U452" s="54"/>
      <c r="V452" s="52"/>
      <c r="W452" s="55"/>
      <c r="X452" s="52"/>
      <c r="Y452" s="56"/>
      <c r="Z452" s="50"/>
    </row>
    <row r="453" spans="1:26" x14ac:dyDescent="0.25">
      <c r="A453" s="50"/>
      <c r="B453" s="50"/>
      <c r="C453" s="50"/>
      <c r="D453" s="51"/>
      <c r="E453" s="51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2"/>
      <c r="Q453" s="51"/>
      <c r="R453" s="53"/>
      <c r="S453" s="50"/>
      <c r="T453" s="54"/>
      <c r="U453" s="54"/>
      <c r="V453" s="52"/>
      <c r="W453" s="55"/>
      <c r="X453" s="52"/>
      <c r="Y453" s="56"/>
      <c r="Z453" s="50"/>
    </row>
    <row r="454" spans="1:26" x14ac:dyDescent="0.25">
      <c r="A454" s="50"/>
      <c r="B454" s="50"/>
      <c r="C454" s="50"/>
      <c r="D454" s="51"/>
      <c r="E454" s="51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2"/>
      <c r="Q454" s="51"/>
      <c r="R454" s="53"/>
      <c r="S454" s="50"/>
      <c r="T454" s="54"/>
      <c r="U454" s="54"/>
      <c r="V454" s="52"/>
      <c r="W454" s="55"/>
      <c r="X454" s="52"/>
      <c r="Y454" s="56"/>
      <c r="Z454" s="50"/>
    </row>
    <row r="455" spans="1:26" x14ac:dyDescent="0.25">
      <c r="A455" s="50"/>
      <c r="B455" s="50"/>
      <c r="C455" s="50"/>
      <c r="D455" s="51"/>
      <c r="E455" s="51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2"/>
      <c r="Q455" s="51"/>
      <c r="R455" s="53"/>
      <c r="S455" s="50"/>
      <c r="T455" s="54"/>
      <c r="U455" s="54"/>
      <c r="V455" s="52"/>
      <c r="W455" s="55"/>
      <c r="X455" s="52"/>
      <c r="Y455" s="56"/>
      <c r="Z455" s="50"/>
    </row>
    <row r="456" spans="1:26" x14ac:dyDescent="0.25">
      <c r="A456" s="50"/>
      <c r="B456" s="50"/>
      <c r="C456" s="50"/>
      <c r="D456" s="51"/>
      <c r="E456" s="51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2"/>
      <c r="Q456" s="51"/>
      <c r="R456" s="53"/>
      <c r="S456" s="50"/>
      <c r="T456" s="54"/>
      <c r="U456" s="54"/>
      <c r="V456" s="52"/>
      <c r="W456" s="55"/>
      <c r="X456" s="52"/>
      <c r="Y456" s="56"/>
      <c r="Z456" s="50"/>
    </row>
    <row r="457" spans="1:26" x14ac:dyDescent="0.25">
      <c r="A457" s="50"/>
      <c r="B457" s="50"/>
      <c r="C457" s="50"/>
      <c r="D457" s="51"/>
      <c r="E457" s="51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2"/>
      <c r="Q457" s="51"/>
      <c r="R457" s="53"/>
      <c r="S457" s="50"/>
      <c r="T457" s="54"/>
      <c r="U457" s="54"/>
      <c r="V457" s="52"/>
      <c r="W457" s="55"/>
      <c r="X457" s="52"/>
      <c r="Y457" s="56"/>
      <c r="Z457" s="50"/>
    </row>
    <row r="458" spans="1:26" x14ac:dyDescent="0.25">
      <c r="A458" s="50"/>
      <c r="B458" s="50"/>
      <c r="C458" s="50"/>
      <c r="D458" s="51"/>
      <c r="E458" s="51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2"/>
      <c r="Q458" s="51"/>
      <c r="R458" s="53"/>
      <c r="S458" s="50"/>
      <c r="T458" s="54"/>
      <c r="U458" s="54"/>
      <c r="V458" s="52"/>
      <c r="W458" s="55"/>
      <c r="X458" s="52"/>
      <c r="Y458" s="56"/>
      <c r="Z458" s="50"/>
    </row>
    <row r="459" spans="1:26" x14ac:dyDescent="0.25">
      <c r="A459" s="50"/>
      <c r="B459" s="50"/>
      <c r="C459" s="50"/>
      <c r="D459" s="51"/>
      <c r="E459" s="51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2"/>
      <c r="Q459" s="51"/>
      <c r="R459" s="53"/>
      <c r="S459" s="50"/>
      <c r="T459" s="54"/>
      <c r="U459" s="54"/>
      <c r="V459" s="52"/>
      <c r="W459" s="55"/>
      <c r="X459" s="52"/>
      <c r="Y459" s="56"/>
      <c r="Z459" s="50"/>
    </row>
    <row r="460" spans="1:26" x14ac:dyDescent="0.25">
      <c r="A460" s="50"/>
      <c r="B460" s="50"/>
      <c r="C460" s="50"/>
      <c r="D460" s="51"/>
      <c r="E460" s="51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2"/>
      <c r="Q460" s="51"/>
      <c r="R460" s="53"/>
      <c r="S460" s="50"/>
      <c r="T460" s="54"/>
      <c r="U460" s="54"/>
      <c r="V460" s="52"/>
      <c r="W460" s="55"/>
      <c r="X460" s="52"/>
      <c r="Y460" s="56"/>
      <c r="Z460" s="50"/>
    </row>
    <row r="461" spans="1:26" x14ac:dyDescent="0.25">
      <c r="A461" s="50"/>
      <c r="B461" s="50"/>
      <c r="C461" s="50"/>
      <c r="D461" s="51"/>
      <c r="E461" s="51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2"/>
      <c r="Q461" s="51"/>
      <c r="R461" s="53"/>
      <c r="S461" s="50"/>
      <c r="T461" s="54"/>
      <c r="U461" s="54"/>
      <c r="V461" s="52"/>
      <c r="W461" s="55"/>
      <c r="X461" s="52"/>
      <c r="Y461" s="56"/>
      <c r="Z461" s="50"/>
    </row>
    <row r="462" spans="1:26" x14ac:dyDescent="0.25">
      <c r="A462" s="50"/>
      <c r="B462" s="50"/>
      <c r="C462" s="50"/>
      <c r="D462" s="51"/>
      <c r="E462" s="51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2"/>
      <c r="Q462" s="51"/>
      <c r="R462" s="53"/>
      <c r="S462" s="50"/>
      <c r="T462" s="54"/>
      <c r="U462" s="54"/>
      <c r="V462" s="52"/>
      <c r="W462" s="55"/>
      <c r="X462" s="52"/>
      <c r="Y462" s="56"/>
      <c r="Z462" s="50"/>
    </row>
    <row r="463" spans="1:26" x14ac:dyDescent="0.25">
      <c r="A463" s="50"/>
      <c r="B463" s="50"/>
      <c r="C463" s="50"/>
      <c r="D463" s="51"/>
      <c r="E463" s="51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2"/>
      <c r="Q463" s="51"/>
      <c r="R463" s="53"/>
      <c r="S463" s="50"/>
      <c r="T463" s="54"/>
      <c r="U463" s="54"/>
      <c r="V463" s="52"/>
      <c r="W463" s="55"/>
      <c r="X463" s="52"/>
      <c r="Y463" s="56"/>
      <c r="Z463" s="50"/>
    </row>
    <row r="464" spans="1:26" x14ac:dyDescent="0.25">
      <c r="A464" s="50"/>
      <c r="B464" s="50"/>
      <c r="C464" s="50"/>
      <c r="D464" s="51"/>
      <c r="E464" s="51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2"/>
      <c r="Q464" s="51"/>
      <c r="R464" s="53"/>
      <c r="S464" s="50"/>
      <c r="T464" s="54"/>
      <c r="U464" s="54"/>
      <c r="V464" s="52"/>
      <c r="W464" s="55"/>
      <c r="X464" s="52"/>
      <c r="Y464" s="56"/>
      <c r="Z464" s="50"/>
    </row>
    <row r="465" spans="1:26" x14ac:dyDescent="0.25">
      <c r="A465" s="50"/>
      <c r="B465" s="50"/>
      <c r="C465" s="50"/>
      <c r="D465" s="51"/>
      <c r="E465" s="51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2"/>
      <c r="Q465" s="51"/>
      <c r="R465" s="53"/>
      <c r="S465" s="50"/>
      <c r="T465" s="54"/>
      <c r="U465" s="54"/>
      <c r="V465" s="52"/>
      <c r="W465" s="55"/>
      <c r="X465" s="52"/>
      <c r="Y465" s="56"/>
      <c r="Z465" s="50"/>
    </row>
    <row r="466" spans="1:26" x14ac:dyDescent="0.25">
      <c r="A466" s="50"/>
      <c r="B466" s="50"/>
      <c r="C466" s="50"/>
      <c r="D466" s="51"/>
      <c r="E466" s="51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2"/>
      <c r="Q466" s="51"/>
      <c r="R466" s="53"/>
      <c r="S466" s="50"/>
      <c r="T466" s="54"/>
      <c r="U466" s="54"/>
      <c r="V466" s="52"/>
      <c r="W466" s="55"/>
      <c r="X466" s="52"/>
      <c r="Y466" s="56"/>
      <c r="Z466" s="50"/>
    </row>
    <row r="467" spans="1:26" x14ac:dyDescent="0.25">
      <c r="A467" s="50"/>
      <c r="B467" s="50"/>
      <c r="C467" s="50"/>
      <c r="D467" s="51"/>
      <c r="E467" s="51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2"/>
      <c r="Q467" s="51"/>
      <c r="R467" s="53"/>
      <c r="S467" s="50"/>
      <c r="T467" s="54"/>
      <c r="U467" s="54"/>
      <c r="V467" s="52"/>
      <c r="W467" s="55"/>
      <c r="X467" s="52"/>
      <c r="Y467" s="56"/>
      <c r="Z467" s="50"/>
    </row>
    <row r="468" spans="1:26" x14ac:dyDescent="0.25">
      <c r="A468" s="50"/>
      <c r="B468" s="50"/>
      <c r="C468" s="50"/>
      <c r="D468" s="51"/>
      <c r="E468" s="51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2"/>
      <c r="Q468" s="51"/>
      <c r="R468" s="53"/>
      <c r="S468" s="50"/>
      <c r="T468" s="54"/>
      <c r="U468" s="54"/>
      <c r="V468" s="52"/>
      <c r="W468" s="55"/>
      <c r="X468" s="52"/>
      <c r="Y468" s="56"/>
      <c r="Z468" s="50"/>
    </row>
    <row r="469" spans="1:26" x14ac:dyDescent="0.25">
      <c r="A469" s="50"/>
      <c r="B469" s="50"/>
      <c r="C469" s="50"/>
      <c r="D469" s="51"/>
      <c r="E469" s="51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2"/>
      <c r="Q469" s="51"/>
      <c r="R469" s="53"/>
      <c r="S469" s="50"/>
      <c r="T469" s="54"/>
      <c r="U469" s="54"/>
      <c r="V469" s="52"/>
      <c r="W469" s="55"/>
      <c r="X469" s="52"/>
      <c r="Y469" s="56"/>
      <c r="Z469" s="50"/>
    </row>
    <row r="470" spans="1:26" x14ac:dyDescent="0.25">
      <c r="A470" s="50"/>
      <c r="B470" s="50"/>
      <c r="C470" s="50"/>
      <c r="D470" s="51"/>
      <c r="E470" s="51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2"/>
      <c r="Q470" s="51"/>
      <c r="R470" s="53"/>
      <c r="S470" s="50"/>
      <c r="T470" s="54"/>
      <c r="U470" s="54"/>
      <c r="V470" s="52"/>
      <c r="W470" s="55"/>
      <c r="X470" s="52"/>
      <c r="Y470" s="56"/>
      <c r="Z470" s="50"/>
    </row>
    <row r="471" spans="1:26" x14ac:dyDescent="0.25">
      <c r="A471" s="50"/>
      <c r="B471" s="50"/>
      <c r="C471" s="50"/>
      <c r="D471" s="51"/>
      <c r="E471" s="51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2"/>
      <c r="Q471" s="51"/>
      <c r="R471" s="53"/>
      <c r="S471" s="50"/>
      <c r="T471" s="54"/>
      <c r="U471" s="54"/>
      <c r="V471" s="52"/>
      <c r="W471" s="55"/>
      <c r="X471" s="52"/>
      <c r="Y471" s="56"/>
      <c r="Z471" s="50"/>
    </row>
    <row r="472" spans="1:26" x14ac:dyDescent="0.25">
      <c r="A472" s="50"/>
      <c r="B472" s="50"/>
      <c r="C472" s="50"/>
      <c r="D472" s="51"/>
      <c r="E472" s="51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2"/>
      <c r="Q472" s="51"/>
      <c r="R472" s="53"/>
      <c r="S472" s="50"/>
      <c r="T472" s="54"/>
      <c r="U472" s="54"/>
      <c r="V472" s="52"/>
      <c r="W472" s="55"/>
      <c r="X472" s="52"/>
      <c r="Y472" s="56"/>
      <c r="Z472" s="50"/>
    </row>
    <row r="473" spans="1:26" x14ac:dyDescent="0.25">
      <c r="A473" s="50"/>
      <c r="B473" s="50"/>
      <c r="C473" s="50"/>
      <c r="D473" s="51"/>
      <c r="E473" s="51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2"/>
      <c r="Q473" s="51"/>
      <c r="R473" s="53"/>
      <c r="S473" s="50"/>
      <c r="T473" s="54"/>
      <c r="U473" s="54"/>
      <c r="V473" s="52"/>
      <c r="W473" s="55"/>
      <c r="X473" s="52"/>
      <c r="Y473" s="56"/>
      <c r="Z473" s="50"/>
    </row>
    <row r="474" spans="1:26" x14ac:dyDescent="0.25">
      <c r="A474" s="50"/>
      <c r="B474" s="50"/>
      <c r="C474" s="50"/>
      <c r="D474" s="51"/>
      <c r="E474" s="51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2"/>
      <c r="Q474" s="51"/>
      <c r="R474" s="53"/>
      <c r="S474" s="50"/>
      <c r="T474" s="54"/>
      <c r="U474" s="54"/>
      <c r="V474" s="52"/>
      <c r="W474" s="55"/>
      <c r="X474" s="52"/>
      <c r="Y474" s="56"/>
      <c r="Z474" s="50"/>
    </row>
    <row r="475" spans="1:26" x14ac:dyDescent="0.25">
      <c r="A475" s="50"/>
      <c r="B475" s="50"/>
      <c r="C475" s="50"/>
      <c r="D475" s="51"/>
      <c r="E475" s="51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2"/>
      <c r="Q475" s="51"/>
      <c r="R475" s="53"/>
      <c r="S475" s="50"/>
      <c r="T475" s="54"/>
      <c r="U475" s="54"/>
      <c r="V475" s="52"/>
      <c r="W475" s="55"/>
      <c r="X475" s="52"/>
      <c r="Y475" s="56"/>
      <c r="Z475" s="50"/>
    </row>
    <row r="476" spans="1:26" x14ac:dyDescent="0.25">
      <c r="A476" s="50"/>
      <c r="B476" s="50"/>
      <c r="C476" s="50"/>
      <c r="D476" s="51"/>
      <c r="E476" s="51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2"/>
      <c r="Q476" s="51"/>
      <c r="R476" s="53"/>
      <c r="S476" s="50"/>
      <c r="T476" s="54"/>
      <c r="U476" s="54"/>
      <c r="V476" s="52"/>
      <c r="W476" s="55"/>
      <c r="X476" s="52"/>
      <c r="Y476" s="56"/>
      <c r="Z476" s="50"/>
    </row>
    <row r="477" spans="1:26" x14ac:dyDescent="0.25">
      <c r="A477" s="50"/>
      <c r="B477" s="50"/>
      <c r="C477" s="50"/>
      <c r="D477" s="51"/>
      <c r="E477" s="51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2"/>
      <c r="Q477" s="51"/>
      <c r="R477" s="53"/>
      <c r="S477" s="50"/>
      <c r="T477" s="54"/>
      <c r="U477" s="54"/>
      <c r="V477" s="52"/>
      <c r="W477" s="55"/>
      <c r="X477" s="52"/>
      <c r="Y477" s="56"/>
      <c r="Z477" s="50"/>
    </row>
    <row r="478" spans="1:26" x14ac:dyDescent="0.25">
      <c r="A478" s="50"/>
      <c r="B478" s="50"/>
      <c r="C478" s="50"/>
      <c r="D478" s="51"/>
      <c r="E478" s="51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2"/>
      <c r="Q478" s="51"/>
      <c r="R478" s="53"/>
      <c r="S478" s="50"/>
      <c r="T478" s="54"/>
      <c r="U478" s="54"/>
      <c r="V478" s="52"/>
      <c r="W478" s="55"/>
      <c r="X478" s="52"/>
      <c r="Y478" s="56"/>
      <c r="Z478" s="50"/>
    </row>
    <row r="479" spans="1:26" x14ac:dyDescent="0.25">
      <c r="A479" s="50"/>
      <c r="B479" s="50"/>
      <c r="C479" s="50"/>
      <c r="D479" s="51"/>
      <c r="E479" s="51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2"/>
      <c r="Q479" s="51"/>
      <c r="R479" s="53"/>
      <c r="S479" s="50"/>
      <c r="T479" s="54"/>
      <c r="U479" s="54"/>
      <c r="V479" s="52"/>
      <c r="W479" s="55"/>
      <c r="X479" s="52"/>
      <c r="Y479" s="56"/>
      <c r="Z479" s="50"/>
    </row>
    <row r="480" spans="1:26" x14ac:dyDescent="0.25">
      <c r="A480" s="50"/>
      <c r="B480" s="50"/>
      <c r="C480" s="50"/>
      <c r="D480" s="51"/>
      <c r="E480" s="51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2"/>
      <c r="Q480" s="51"/>
      <c r="R480" s="53"/>
      <c r="S480" s="50"/>
      <c r="T480" s="54"/>
      <c r="U480" s="54"/>
      <c r="V480" s="52"/>
      <c r="W480" s="55"/>
      <c r="X480" s="52"/>
      <c r="Y480" s="56"/>
      <c r="Z480" s="50"/>
    </row>
    <row r="481" spans="1:26" x14ac:dyDescent="0.25">
      <c r="A481" s="50"/>
      <c r="B481" s="50"/>
      <c r="C481" s="50"/>
      <c r="D481" s="51"/>
      <c r="E481" s="51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2"/>
      <c r="Q481" s="51"/>
      <c r="R481" s="53"/>
      <c r="S481" s="50"/>
      <c r="T481" s="54"/>
      <c r="U481" s="54"/>
      <c r="V481" s="52"/>
      <c r="W481" s="55"/>
      <c r="X481" s="52"/>
      <c r="Y481" s="56"/>
      <c r="Z481" s="50"/>
    </row>
    <row r="482" spans="1:26" x14ac:dyDescent="0.25">
      <c r="A482" s="50"/>
      <c r="B482" s="50"/>
      <c r="C482" s="50"/>
      <c r="D482" s="51"/>
      <c r="E482" s="51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2"/>
      <c r="Q482" s="51"/>
      <c r="R482" s="53"/>
      <c r="S482" s="50"/>
      <c r="T482" s="54"/>
      <c r="U482" s="54"/>
      <c r="V482" s="52"/>
      <c r="W482" s="55"/>
      <c r="X482" s="52"/>
      <c r="Y482" s="56"/>
      <c r="Z482" s="50"/>
    </row>
    <row r="483" spans="1:26" x14ac:dyDescent="0.25">
      <c r="A483" s="50"/>
      <c r="B483" s="50"/>
      <c r="C483" s="50"/>
      <c r="D483" s="51"/>
      <c r="E483" s="51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2"/>
      <c r="Q483" s="51"/>
      <c r="R483" s="53"/>
      <c r="S483" s="50"/>
      <c r="T483" s="54"/>
      <c r="U483" s="54"/>
      <c r="V483" s="52"/>
      <c r="W483" s="55"/>
      <c r="X483" s="52"/>
      <c r="Y483" s="56"/>
      <c r="Z483" s="50"/>
    </row>
    <row r="484" spans="1:26" x14ac:dyDescent="0.25">
      <c r="A484" s="50"/>
      <c r="B484" s="50"/>
      <c r="C484" s="50"/>
      <c r="D484" s="51"/>
      <c r="E484" s="51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2"/>
      <c r="Q484" s="51"/>
      <c r="R484" s="53"/>
      <c r="S484" s="50"/>
      <c r="T484" s="54"/>
      <c r="U484" s="54"/>
      <c r="V484" s="52"/>
      <c r="W484" s="55"/>
      <c r="X484" s="52"/>
      <c r="Y484" s="56"/>
      <c r="Z484" s="50"/>
    </row>
    <row r="485" spans="1:26" x14ac:dyDescent="0.25">
      <c r="A485" s="50"/>
      <c r="B485" s="50"/>
      <c r="C485" s="50"/>
      <c r="D485" s="51"/>
      <c r="E485" s="51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2"/>
      <c r="Q485" s="51"/>
      <c r="R485" s="53"/>
      <c r="S485" s="50"/>
      <c r="T485" s="54"/>
      <c r="U485" s="54"/>
      <c r="V485" s="52"/>
      <c r="W485" s="55"/>
      <c r="X485" s="52"/>
      <c r="Y485" s="56"/>
      <c r="Z485" s="50"/>
    </row>
    <row r="486" spans="1:26" x14ac:dyDescent="0.25">
      <c r="A486" s="50"/>
      <c r="B486" s="50"/>
      <c r="C486" s="50"/>
      <c r="D486" s="51"/>
      <c r="E486" s="51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2"/>
      <c r="Q486" s="51"/>
      <c r="R486" s="53"/>
      <c r="S486" s="50"/>
      <c r="T486" s="54"/>
      <c r="U486" s="54"/>
      <c r="V486" s="52"/>
      <c r="W486" s="55"/>
      <c r="X486" s="52"/>
      <c r="Y486" s="56"/>
      <c r="Z486" s="50"/>
    </row>
    <row r="487" spans="1:26" x14ac:dyDescent="0.25">
      <c r="A487" s="50"/>
      <c r="B487" s="50"/>
      <c r="C487" s="50"/>
      <c r="D487" s="51"/>
      <c r="E487" s="51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2"/>
      <c r="Q487" s="51"/>
      <c r="R487" s="53"/>
      <c r="S487" s="50"/>
      <c r="T487" s="54"/>
      <c r="U487" s="54"/>
      <c r="V487" s="52"/>
      <c r="W487" s="55"/>
      <c r="X487" s="52"/>
      <c r="Y487" s="56"/>
      <c r="Z487" s="50"/>
    </row>
    <row r="488" spans="1:26" x14ac:dyDescent="0.25">
      <c r="A488" s="50"/>
      <c r="B488" s="50"/>
      <c r="C488" s="50"/>
      <c r="D488" s="51"/>
      <c r="E488" s="51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2"/>
      <c r="Q488" s="51"/>
      <c r="R488" s="53"/>
      <c r="S488" s="50"/>
      <c r="T488" s="54"/>
      <c r="U488" s="54"/>
      <c r="V488" s="52"/>
      <c r="W488" s="55"/>
      <c r="X488" s="52"/>
      <c r="Y488" s="56"/>
      <c r="Z488" s="50"/>
    </row>
    <row r="489" spans="1:26" x14ac:dyDescent="0.25">
      <c r="A489" s="50"/>
      <c r="B489" s="50"/>
      <c r="C489" s="50"/>
      <c r="D489" s="51"/>
      <c r="E489" s="51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2"/>
      <c r="Q489" s="51"/>
      <c r="R489" s="53"/>
      <c r="S489" s="50"/>
      <c r="T489" s="54"/>
      <c r="U489" s="54"/>
      <c r="V489" s="52"/>
      <c r="W489" s="55"/>
      <c r="X489" s="52"/>
      <c r="Y489" s="56"/>
      <c r="Z489" s="50"/>
    </row>
    <row r="490" spans="1:26" x14ac:dyDescent="0.25">
      <c r="A490" s="50"/>
      <c r="B490" s="50"/>
      <c r="C490" s="50"/>
      <c r="D490" s="51"/>
      <c r="E490" s="51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2"/>
      <c r="Q490" s="51"/>
      <c r="R490" s="53"/>
      <c r="S490" s="50"/>
      <c r="T490" s="54"/>
      <c r="U490" s="54"/>
      <c r="V490" s="52"/>
      <c r="W490" s="55"/>
      <c r="X490" s="52"/>
      <c r="Y490" s="56"/>
      <c r="Z490" s="50"/>
    </row>
    <row r="491" spans="1:26" x14ac:dyDescent="0.25">
      <c r="A491" s="50"/>
      <c r="B491" s="50"/>
      <c r="C491" s="50"/>
      <c r="D491" s="51"/>
      <c r="E491" s="51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2"/>
      <c r="Q491" s="51"/>
      <c r="R491" s="53"/>
      <c r="S491" s="50"/>
      <c r="T491" s="54"/>
      <c r="U491" s="54"/>
      <c r="V491" s="52"/>
      <c r="W491" s="55"/>
      <c r="X491" s="52"/>
      <c r="Y491" s="56"/>
      <c r="Z491" s="50"/>
    </row>
    <row r="492" spans="1:26" x14ac:dyDescent="0.25">
      <c r="A492" s="50"/>
      <c r="B492" s="50"/>
      <c r="C492" s="50"/>
      <c r="D492" s="51"/>
      <c r="E492" s="51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2"/>
      <c r="Q492" s="51"/>
      <c r="R492" s="53"/>
      <c r="S492" s="50"/>
      <c r="T492" s="54"/>
      <c r="U492" s="54"/>
      <c r="V492" s="52"/>
      <c r="W492" s="55"/>
      <c r="X492" s="52"/>
      <c r="Y492" s="56"/>
      <c r="Z492" s="50"/>
    </row>
    <row r="493" spans="1:26" x14ac:dyDescent="0.25">
      <c r="A493" s="50"/>
      <c r="B493" s="50"/>
      <c r="C493" s="50"/>
      <c r="D493" s="51"/>
      <c r="E493" s="51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2"/>
      <c r="Q493" s="51"/>
      <c r="R493" s="53"/>
      <c r="S493" s="50"/>
      <c r="T493" s="54"/>
      <c r="U493" s="54"/>
      <c r="V493" s="52"/>
      <c r="W493" s="55"/>
      <c r="X493" s="52"/>
      <c r="Y493" s="56"/>
      <c r="Z493" s="50"/>
    </row>
    <row r="494" spans="1:26" x14ac:dyDescent="0.25">
      <c r="A494" s="50"/>
      <c r="B494" s="50"/>
      <c r="C494" s="50"/>
      <c r="D494" s="51"/>
      <c r="E494" s="51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2"/>
      <c r="Q494" s="51"/>
      <c r="R494" s="53"/>
      <c r="S494" s="50"/>
      <c r="T494" s="54"/>
      <c r="U494" s="54"/>
      <c r="V494" s="52"/>
      <c r="W494" s="55"/>
      <c r="X494" s="52"/>
      <c r="Y494" s="56"/>
      <c r="Z494" s="50"/>
    </row>
    <row r="495" spans="1:26" x14ac:dyDescent="0.25">
      <c r="A495" s="50"/>
      <c r="B495" s="50"/>
      <c r="C495" s="50"/>
      <c r="D495" s="51"/>
      <c r="E495" s="51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2"/>
      <c r="Q495" s="51"/>
      <c r="R495" s="53"/>
      <c r="S495" s="50"/>
      <c r="T495" s="54"/>
      <c r="U495" s="54"/>
      <c r="V495" s="52"/>
      <c r="W495" s="55"/>
      <c r="X495" s="52"/>
      <c r="Y495" s="56"/>
      <c r="Z495" s="50"/>
    </row>
    <row r="496" spans="1:26" x14ac:dyDescent="0.25">
      <c r="A496" s="50"/>
      <c r="B496" s="50"/>
      <c r="C496" s="50"/>
      <c r="D496" s="51"/>
      <c r="E496" s="51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2"/>
      <c r="Q496" s="51"/>
      <c r="R496" s="53"/>
      <c r="S496" s="50"/>
      <c r="T496" s="54"/>
      <c r="U496" s="54"/>
      <c r="V496" s="52"/>
      <c r="W496" s="55"/>
      <c r="X496" s="52"/>
      <c r="Y496" s="56"/>
      <c r="Z496" s="50"/>
    </row>
    <row r="497" spans="1:26" x14ac:dyDescent="0.25">
      <c r="A497" s="50"/>
      <c r="B497" s="50"/>
      <c r="C497" s="50"/>
      <c r="D497" s="51"/>
      <c r="E497" s="51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2"/>
      <c r="Q497" s="51"/>
      <c r="R497" s="53"/>
      <c r="S497" s="50"/>
      <c r="T497" s="54"/>
      <c r="U497" s="54"/>
      <c r="V497" s="52"/>
      <c r="W497" s="55"/>
      <c r="X497" s="52"/>
      <c r="Y497" s="56"/>
      <c r="Z497" s="50"/>
    </row>
    <row r="498" spans="1:26" x14ac:dyDescent="0.25">
      <c r="A498" s="50"/>
      <c r="B498" s="50"/>
      <c r="C498" s="50"/>
      <c r="D498" s="51"/>
      <c r="E498" s="51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2"/>
      <c r="Q498" s="51"/>
      <c r="R498" s="53"/>
      <c r="S498" s="50"/>
      <c r="T498" s="54"/>
      <c r="U498" s="54"/>
      <c r="V498" s="52"/>
      <c r="W498" s="55"/>
      <c r="X498" s="52"/>
      <c r="Y498" s="56"/>
      <c r="Z498" s="50"/>
    </row>
    <row r="499" spans="1:26" x14ac:dyDescent="0.25">
      <c r="A499" s="50"/>
      <c r="B499" s="50"/>
      <c r="C499" s="50"/>
      <c r="D499" s="51"/>
      <c r="E499" s="51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2"/>
      <c r="Q499" s="51"/>
      <c r="R499" s="53"/>
      <c r="S499" s="50"/>
      <c r="T499" s="54"/>
      <c r="U499" s="54"/>
      <c r="V499" s="52"/>
      <c r="W499" s="55"/>
      <c r="X499" s="52"/>
      <c r="Y499" s="56"/>
      <c r="Z499" s="50"/>
    </row>
    <row r="500" spans="1:26" x14ac:dyDescent="0.25">
      <c r="A500" s="50"/>
      <c r="B500" s="50"/>
      <c r="C500" s="50"/>
      <c r="D500" s="51"/>
      <c r="E500" s="51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2"/>
      <c r="Q500" s="51"/>
      <c r="R500" s="53"/>
      <c r="S500" s="50"/>
      <c r="T500" s="54"/>
      <c r="U500" s="54"/>
      <c r="V500" s="52"/>
      <c r="W500" s="55"/>
      <c r="X500" s="52"/>
      <c r="Y500" s="56"/>
      <c r="Z500" s="50"/>
    </row>
    <row r="501" spans="1:26" x14ac:dyDescent="0.25">
      <c r="A501" s="50"/>
      <c r="B501" s="50"/>
      <c r="C501" s="50"/>
      <c r="D501" s="51"/>
      <c r="E501" s="51"/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2"/>
      <c r="Q501" s="51"/>
      <c r="R501" s="53"/>
      <c r="S501" s="50"/>
      <c r="T501" s="54"/>
      <c r="U501" s="54"/>
      <c r="V501" s="52"/>
      <c r="W501" s="55"/>
      <c r="X501" s="52"/>
      <c r="Y501" s="56"/>
      <c r="Z501" s="50"/>
    </row>
    <row r="502" spans="1:26" x14ac:dyDescent="0.25">
      <c r="A502" s="50"/>
      <c r="B502" s="50"/>
      <c r="C502" s="50"/>
      <c r="D502" s="51"/>
      <c r="E502" s="51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2"/>
      <c r="Q502" s="51"/>
      <c r="R502" s="53"/>
      <c r="S502" s="50"/>
      <c r="T502" s="54"/>
      <c r="U502" s="54"/>
      <c r="V502" s="52"/>
      <c r="W502" s="55"/>
      <c r="X502" s="52"/>
      <c r="Y502" s="56"/>
      <c r="Z502" s="50"/>
    </row>
    <row r="503" spans="1:26" x14ac:dyDescent="0.25">
      <c r="A503" s="50"/>
      <c r="B503" s="50"/>
      <c r="C503" s="50"/>
      <c r="D503" s="51"/>
      <c r="E503" s="51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2"/>
      <c r="Q503" s="51"/>
      <c r="R503" s="53"/>
      <c r="S503" s="50"/>
      <c r="T503" s="54"/>
      <c r="U503" s="54"/>
      <c r="V503" s="52"/>
      <c r="W503" s="55"/>
      <c r="X503" s="52"/>
      <c r="Y503" s="56"/>
      <c r="Z503" s="50"/>
    </row>
    <row r="504" spans="1:26" x14ac:dyDescent="0.25">
      <c r="A504" s="50"/>
      <c r="B504" s="50"/>
      <c r="C504" s="50"/>
      <c r="D504" s="51"/>
      <c r="E504" s="51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2"/>
      <c r="Q504" s="51"/>
      <c r="R504" s="53"/>
      <c r="S504" s="50"/>
      <c r="T504" s="54"/>
      <c r="U504" s="54"/>
      <c r="V504" s="52"/>
      <c r="W504" s="55"/>
      <c r="X504" s="52"/>
      <c r="Y504" s="56"/>
      <c r="Z504" s="50"/>
    </row>
    <row r="505" spans="1:26" x14ac:dyDescent="0.25">
      <c r="A505" s="50"/>
      <c r="B505" s="50"/>
      <c r="C505" s="50"/>
      <c r="D505" s="51"/>
      <c r="E505" s="51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2"/>
      <c r="Q505" s="51"/>
      <c r="R505" s="53"/>
      <c r="S505" s="50"/>
      <c r="T505" s="54"/>
      <c r="U505" s="54"/>
      <c r="V505" s="52"/>
      <c r="W505" s="55"/>
      <c r="X505" s="52"/>
      <c r="Y505" s="56"/>
      <c r="Z505" s="50"/>
    </row>
    <row r="506" spans="1:26" x14ac:dyDescent="0.25">
      <c r="A506" s="50"/>
      <c r="B506" s="50"/>
      <c r="C506" s="50"/>
      <c r="D506" s="51"/>
      <c r="E506" s="51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2"/>
      <c r="Q506" s="51"/>
      <c r="R506" s="53"/>
      <c r="S506" s="50"/>
      <c r="T506" s="54"/>
      <c r="U506" s="54"/>
      <c r="V506" s="52"/>
      <c r="W506" s="55"/>
      <c r="X506" s="52"/>
      <c r="Y506" s="56"/>
      <c r="Z506" s="50"/>
    </row>
    <row r="507" spans="1:26" x14ac:dyDescent="0.25">
      <c r="A507" s="50"/>
      <c r="B507" s="50"/>
      <c r="C507" s="50"/>
      <c r="D507" s="51"/>
      <c r="E507" s="51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2"/>
      <c r="Q507" s="51"/>
      <c r="R507" s="53"/>
      <c r="S507" s="50"/>
      <c r="T507" s="54"/>
      <c r="U507" s="54"/>
      <c r="V507" s="52"/>
      <c r="W507" s="55"/>
      <c r="X507" s="52"/>
      <c r="Y507" s="56"/>
      <c r="Z507" s="50"/>
    </row>
    <row r="508" spans="1:26" x14ac:dyDescent="0.25">
      <c r="A508" s="50"/>
      <c r="B508" s="50"/>
      <c r="C508" s="50"/>
      <c r="D508" s="51"/>
      <c r="E508" s="51"/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2"/>
      <c r="Q508" s="51"/>
      <c r="R508" s="50"/>
      <c r="S508" s="50"/>
      <c r="T508" s="51"/>
      <c r="U508" s="51"/>
      <c r="V508" s="50"/>
      <c r="W508" s="51"/>
      <c r="X508" s="50"/>
      <c r="Y508" s="56"/>
      <c r="Z508" s="50"/>
    </row>
    <row r="509" spans="1:26" x14ac:dyDescent="0.25">
      <c r="A509" s="50"/>
      <c r="B509" s="50"/>
      <c r="C509" s="50"/>
      <c r="D509" s="51"/>
      <c r="E509" s="51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2"/>
      <c r="Q509" s="51"/>
      <c r="R509" s="50"/>
      <c r="S509" s="50"/>
      <c r="T509" s="51"/>
      <c r="U509" s="51"/>
      <c r="V509" s="50"/>
      <c r="W509" s="51"/>
      <c r="X509" s="50"/>
      <c r="Y509" s="56"/>
      <c r="Z509" s="50"/>
    </row>
    <row r="510" spans="1:26" x14ac:dyDescent="0.25">
      <c r="A510" s="50"/>
      <c r="B510" s="50"/>
      <c r="C510" s="50"/>
      <c r="D510" s="51"/>
      <c r="E510" s="51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2"/>
      <c r="Q510" s="51"/>
      <c r="R510" s="50"/>
      <c r="S510" s="50"/>
      <c r="T510" s="51"/>
      <c r="U510" s="51"/>
      <c r="V510" s="50"/>
      <c r="W510" s="51"/>
      <c r="X510" s="50"/>
      <c r="Y510" s="56"/>
      <c r="Z510" s="50"/>
    </row>
    <row r="511" spans="1:26" x14ac:dyDescent="0.25">
      <c r="A511" s="50"/>
      <c r="B511" s="50"/>
      <c r="C511" s="50"/>
      <c r="D511" s="51"/>
      <c r="E511" s="51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2"/>
      <c r="Q511" s="51"/>
      <c r="R511" s="50"/>
      <c r="S511" s="50"/>
      <c r="T511" s="51"/>
      <c r="U511" s="51"/>
      <c r="V511" s="50"/>
      <c r="W511" s="51"/>
      <c r="X511" s="50"/>
      <c r="Y511" s="56"/>
      <c r="Z511" s="50"/>
    </row>
    <row r="512" spans="1:26" x14ac:dyDescent="0.25">
      <c r="A512" s="50"/>
      <c r="B512" s="50"/>
      <c r="C512" s="50"/>
      <c r="D512" s="51"/>
      <c r="E512" s="51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2"/>
      <c r="Q512" s="51"/>
      <c r="R512" s="50"/>
      <c r="S512" s="50"/>
      <c r="T512" s="51"/>
      <c r="U512" s="51"/>
      <c r="V512" s="50"/>
      <c r="W512" s="51"/>
      <c r="X512" s="50"/>
      <c r="Y512" s="56"/>
      <c r="Z512" s="50"/>
    </row>
    <row r="513" spans="1:26" x14ac:dyDescent="0.25">
      <c r="A513" s="50"/>
      <c r="B513" s="50"/>
      <c r="C513" s="50"/>
      <c r="D513" s="51"/>
      <c r="E513" s="51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2"/>
      <c r="Q513" s="51"/>
      <c r="R513" s="50"/>
      <c r="S513" s="50"/>
      <c r="T513" s="51"/>
      <c r="U513" s="51"/>
      <c r="V513" s="50"/>
      <c r="W513" s="51"/>
      <c r="X513" s="50"/>
      <c r="Y513" s="56"/>
      <c r="Z513" s="50"/>
    </row>
    <row r="514" spans="1:26" x14ac:dyDescent="0.25">
      <c r="A514" s="50"/>
      <c r="B514" s="50"/>
      <c r="C514" s="50"/>
      <c r="D514" s="51"/>
      <c r="E514" s="51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2"/>
      <c r="Q514" s="51"/>
      <c r="R514" s="50"/>
      <c r="S514" s="50"/>
      <c r="T514" s="51"/>
      <c r="U514" s="51"/>
      <c r="V514" s="50"/>
      <c r="W514" s="51"/>
      <c r="X514" s="50"/>
      <c r="Y514" s="56"/>
      <c r="Z514" s="50"/>
    </row>
    <row r="515" spans="1:26" x14ac:dyDescent="0.25">
      <c r="A515" s="50"/>
      <c r="B515" s="50"/>
      <c r="C515" s="50"/>
      <c r="D515" s="51"/>
      <c r="E515" s="51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2"/>
      <c r="Q515" s="51"/>
      <c r="R515" s="50"/>
      <c r="S515" s="50"/>
      <c r="T515" s="51"/>
      <c r="U515" s="51"/>
      <c r="V515" s="50"/>
      <c r="W515" s="51"/>
      <c r="X515" s="50"/>
      <c r="Y515" s="56"/>
      <c r="Z515" s="50"/>
    </row>
    <row r="516" spans="1:26" x14ac:dyDescent="0.25">
      <c r="A516" s="50"/>
      <c r="B516" s="50"/>
      <c r="C516" s="50"/>
      <c r="D516" s="51"/>
      <c r="E516" s="51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2"/>
      <c r="Q516" s="51"/>
      <c r="R516" s="50"/>
      <c r="S516" s="50"/>
      <c r="T516" s="51"/>
      <c r="U516" s="51"/>
      <c r="V516" s="50"/>
      <c r="W516" s="51"/>
      <c r="X516" s="50"/>
      <c r="Y516" s="56"/>
      <c r="Z516" s="50"/>
    </row>
    <row r="517" spans="1:26" x14ac:dyDescent="0.25">
      <c r="A517" s="50"/>
      <c r="B517" s="50"/>
      <c r="C517" s="50"/>
      <c r="D517" s="51"/>
      <c r="E517" s="51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2"/>
      <c r="Q517" s="51"/>
      <c r="R517" s="50"/>
      <c r="S517" s="50"/>
      <c r="T517" s="51"/>
      <c r="U517" s="51"/>
      <c r="V517" s="50"/>
      <c r="W517" s="51"/>
      <c r="X517" s="50"/>
      <c r="Y517" s="56"/>
      <c r="Z517" s="50"/>
    </row>
  </sheetData>
  <mergeCells count="7">
    <mergeCell ref="B2:C5"/>
    <mergeCell ref="Y4:Z4"/>
    <mergeCell ref="Y5:Z5"/>
    <mergeCell ref="Y2:Z2"/>
    <mergeCell ref="Y3:Z3"/>
    <mergeCell ref="D2:X3"/>
    <mergeCell ref="D4:X5"/>
  </mergeCells>
  <pageMargins left="0.70866141732283472" right="0.70866141732283472" top="0.74803149606299213" bottom="0.74803149606299213" header="0.31496062992125984" footer="0.31496062992125984"/>
  <pageSetup scale="21" fitToHeight="0" orientation="landscape" r:id="rId1"/>
  <headerFooter>
    <oddFooter>&amp;L&amp;G&amp;R&amp;G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0000000}">
          <x14:formula1>
            <xm:f>REf!$A$58:$A$67</xm:f>
          </x14:formula1>
          <xm:sqref>I8</xm:sqref>
        </x14:dataValidation>
        <x14:dataValidation type="list" allowBlank="1" showInputMessage="1" showErrorMessage="1" xr:uid="{00000000-0002-0000-0000-000001000000}">
          <x14:formula1>
            <xm:f>REf!$A$54:$A$55</xm:f>
          </x14:formula1>
          <xm:sqref>K8:K507 L9:L507</xm:sqref>
        </x14:dataValidation>
        <x14:dataValidation type="list" allowBlank="1" showInputMessage="1" showErrorMessage="1" xr:uid="{00000000-0002-0000-0000-000002000000}">
          <x14:formula1>
            <xm:f>REf!$A$49:$A$50</xm:f>
          </x14:formula1>
          <xm:sqref>J8:J507</xm:sqref>
        </x14:dataValidation>
        <x14:dataValidation type="list" allowBlank="1" showInputMessage="1" showErrorMessage="1" xr:uid="{00000000-0002-0000-0000-000003000000}">
          <x14:formula1>
            <xm:f>REf!$A$71:$A$72</xm:f>
          </x14:formula1>
          <xm:sqref>R9:R507</xm:sqref>
        </x14:dataValidation>
        <x14:dataValidation type="list" allowBlank="1" showInputMessage="1" showErrorMessage="1" xr:uid="{00000000-0002-0000-0000-000004000000}">
          <x14:formula1>
            <xm:f>REf!$A$75:$A$95</xm:f>
          </x14:formula1>
          <xm:sqref>S8:S507</xm:sqref>
        </x14:dataValidation>
        <x14:dataValidation type="list" allowBlank="1" showInputMessage="1" showErrorMessage="1" xr:uid="{00000000-0002-0000-0000-000005000000}">
          <x14:formula1>
            <xm:f>REf!$B$2:$B$45</xm:f>
          </x14:formula1>
          <xm:sqref>C8:C507</xm:sqref>
        </x14:dataValidation>
        <x14:dataValidation type="list" allowBlank="1" showInputMessage="1" showErrorMessage="1" xr:uid="{00000000-0002-0000-0000-000006000000}">
          <x14:formula1>
            <xm:f>REf!$A$99:$A$103</xm:f>
          </x14:formula1>
          <xm:sqref>F8:F507</xm:sqref>
        </x14:dataValidation>
        <x14:dataValidation type="list" allowBlank="1" showInputMessage="1" showErrorMessage="1" xr:uid="{00000000-0002-0000-0000-000007000000}">
          <x14:formula1>
            <xm:f>REf!$A$71:$A$73</xm:f>
          </x14:formula1>
          <xm:sqref>R8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3"/>
  <sheetViews>
    <sheetView topLeftCell="A65" workbookViewId="0">
      <selection activeCell="A71" sqref="A71:A73"/>
    </sheetView>
  </sheetViews>
  <sheetFormatPr baseColWidth="10" defaultColWidth="11" defaultRowHeight="15.75" x14ac:dyDescent="0.25"/>
  <cols>
    <col min="1" max="1" width="20.125" customWidth="1"/>
    <col min="2" max="2" width="63.125" customWidth="1"/>
    <col min="3" max="3" width="12.875" customWidth="1"/>
    <col min="4" max="4" width="59.5" customWidth="1"/>
  </cols>
  <sheetData>
    <row r="1" spans="2:4" x14ac:dyDescent="0.25">
      <c r="B1" t="s">
        <v>7</v>
      </c>
      <c r="C1" t="s">
        <v>31</v>
      </c>
      <c r="D1" t="s">
        <v>32</v>
      </c>
    </row>
    <row r="2" spans="2:4" x14ac:dyDescent="0.25">
      <c r="B2" t="s">
        <v>33</v>
      </c>
      <c r="C2">
        <v>3007969</v>
      </c>
      <c r="D2" t="s">
        <v>34</v>
      </c>
    </row>
    <row r="3" spans="2:4" x14ac:dyDescent="0.25">
      <c r="B3" s="1" t="s">
        <v>35</v>
      </c>
      <c r="D3" t="s">
        <v>36</v>
      </c>
    </row>
    <row r="4" spans="2:4" x14ac:dyDescent="0.25">
      <c r="B4" s="1" t="s">
        <v>37</v>
      </c>
      <c r="D4" t="s">
        <v>38</v>
      </c>
    </row>
    <row r="5" spans="2:4" x14ac:dyDescent="0.25">
      <c r="B5" t="s">
        <v>39</v>
      </c>
      <c r="C5">
        <v>2901035</v>
      </c>
      <c r="D5" t="s">
        <v>36</v>
      </c>
    </row>
    <row r="6" spans="2:4" x14ac:dyDescent="0.25">
      <c r="B6" t="s">
        <v>40</v>
      </c>
      <c r="D6" t="s">
        <v>41</v>
      </c>
    </row>
    <row r="7" spans="2:4" x14ac:dyDescent="0.25">
      <c r="B7" t="s">
        <v>42</v>
      </c>
      <c r="C7">
        <v>3004847</v>
      </c>
      <c r="D7" t="s">
        <v>43</v>
      </c>
    </row>
    <row r="8" spans="2:4" x14ac:dyDescent="0.25">
      <c r="B8" s="1" t="s">
        <v>44</v>
      </c>
      <c r="D8" t="s">
        <v>36</v>
      </c>
    </row>
    <row r="9" spans="2:4" x14ac:dyDescent="0.25">
      <c r="B9" s="1" t="s">
        <v>45</v>
      </c>
      <c r="D9" t="s">
        <v>41</v>
      </c>
    </row>
    <row r="10" spans="2:4" x14ac:dyDescent="0.25">
      <c r="B10" t="s">
        <v>46</v>
      </c>
      <c r="C10">
        <v>2887204</v>
      </c>
      <c r="D10" t="s">
        <v>43</v>
      </c>
    </row>
    <row r="11" spans="2:4" x14ac:dyDescent="0.25">
      <c r="B11" s="1" t="s">
        <v>47</v>
      </c>
      <c r="D11" t="s">
        <v>43</v>
      </c>
    </row>
    <row r="12" spans="2:4" x14ac:dyDescent="0.25">
      <c r="B12" t="s">
        <v>48</v>
      </c>
      <c r="C12">
        <v>2962624</v>
      </c>
      <c r="D12" t="s">
        <v>34</v>
      </c>
    </row>
    <row r="13" spans="2:4" x14ac:dyDescent="0.25">
      <c r="B13" t="s">
        <v>49</v>
      </c>
      <c r="C13">
        <v>2885865</v>
      </c>
      <c r="D13" t="s">
        <v>50</v>
      </c>
    </row>
    <row r="14" spans="2:4" x14ac:dyDescent="0.25">
      <c r="B14" t="s">
        <v>51</v>
      </c>
      <c r="C14">
        <v>2997262</v>
      </c>
      <c r="D14" t="s">
        <v>50</v>
      </c>
    </row>
    <row r="15" spans="2:4" x14ac:dyDescent="0.25">
      <c r="B15" t="s">
        <v>52</v>
      </c>
      <c r="C15">
        <v>2903057</v>
      </c>
      <c r="D15" t="s">
        <v>43</v>
      </c>
    </row>
    <row r="16" spans="2:4" x14ac:dyDescent="0.25">
      <c r="B16" t="s">
        <v>53</v>
      </c>
      <c r="C16">
        <v>2910514</v>
      </c>
      <c r="D16" t="s">
        <v>38</v>
      </c>
    </row>
    <row r="17" spans="2:4" x14ac:dyDescent="0.25">
      <c r="B17" t="s">
        <v>54</v>
      </c>
      <c r="C17">
        <v>2952276</v>
      </c>
      <c r="D17" t="s">
        <v>38</v>
      </c>
    </row>
    <row r="18" spans="2:4" x14ac:dyDescent="0.25">
      <c r="B18" s="1" t="s">
        <v>55</v>
      </c>
      <c r="D18" t="s">
        <v>36</v>
      </c>
    </row>
    <row r="19" spans="2:4" x14ac:dyDescent="0.25">
      <c r="B19" t="s">
        <v>56</v>
      </c>
      <c r="C19">
        <v>2997310</v>
      </c>
      <c r="D19" t="s">
        <v>43</v>
      </c>
    </row>
    <row r="20" spans="2:4" ht="25.5" x14ac:dyDescent="0.25">
      <c r="B20" s="1" t="s">
        <v>57</v>
      </c>
      <c r="D20" t="s">
        <v>36</v>
      </c>
    </row>
    <row r="21" spans="2:4" x14ac:dyDescent="0.25">
      <c r="B21" t="s">
        <v>58</v>
      </c>
      <c r="C21">
        <v>2966855</v>
      </c>
      <c r="D21" t="s">
        <v>43</v>
      </c>
    </row>
    <row r="22" spans="2:4" x14ac:dyDescent="0.25">
      <c r="B22" t="s">
        <v>59</v>
      </c>
      <c r="C22">
        <v>2891823</v>
      </c>
      <c r="D22" t="s">
        <v>41</v>
      </c>
    </row>
    <row r="23" spans="2:4" x14ac:dyDescent="0.25">
      <c r="B23" t="s">
        <v>60</v>
      </c>
      <c r="C23">
        <v>2956633</v>
      </c>
      <c r="D23" t="s">
        <v>34</v>
      </c>
    </row>
    <row r="24" spans="2:4" x14ac:dyDescent="0.25">
      <c r="B24" t="s">
        <v>61</v>
      </c>
      <c r="C24">
        <v>2897121</v>
      </c>
      <c r="D24" t="s">
        <v>38</v>
      </c>
    </row>
    <row r="25" spans="2:4" x14ac:dyDescent="0.25">
      <c r="B25" t="s">
        <v>62</v>
      </c>
      <c r="C25">
        <v>2998304</v>
      </c>
      <c r="D25" t="s">
        <v>41</v>
      </c>
    </row>
    <row r="26" spans="2:4" x14ac:dyDescent="0.25">
      <c r="B26" t="s">
        <v>63</v>
      </c>
      <c r="C26">
        <v>2916625</v>
      </c>
      <c r="D26" t="s">
        <v>38</v>
      </c>
    </row>
    <row r="27" spans="2:4" x14ac:dyDescent="0.25">
      <c r="B27" t="s">
        <v>64</v>
      </c>
      <c r="C27">
        <v>2882228</v>
      </c>
      <c r="D27" t="s">
        <v>50</v>
      </c>
    </row>
    <row r="28" spans="2:4" x14ac:dyDescent="0.25">
      <c r="B28" t="s">
        <v>65</v>
      </c>
      <c r="D28" t="s">
        <v>41</v>
      </c>
    </row>
    <row r="29" spans="2:4" x14ac:dyDescent="0.25">
      <c r="B29" t="s">
        <v>66</v>
      </c>
      <c r="C29">
        <v>2881058</v>
      </c>
      <c r="D29" t="s">
        <v>43</v>
      </c>
    </row>
    <row r="30" spans="2:4" x14ac:dyDescent="0.25">
      <c r="B30" t="s">
        <v>67</v>
      </c>
      <c r="C30">
        <v>2973615</v>
      </c>
      <c r="D30" t="s">
        <v>43</v>
      </c>
    </row>
    <row r="31" spans="2:4" x14ac:dyDescent="0.25">
      <c r="B31" t="s">
        <v>68</v>
      </c>
      <c r="C31">
        <v>2920627</v>
      </c>
      <c r="D31" t="s">
        <v>38</v>
      </c>
    </row>
    <row r="32" spans="2:4" x14ac:dyDescent="0.25">
      <c r="B32" t="s">
        <v>69</v>
      </c>
      <c r="C32">
        <v>3004672</v>
      </c>
      <c r="D32" t="s">
        <v>34</v>
      </c>
    </row>
    <row r="33" spans="2:4" x14ac:dyDescent="0.25">
      <c r="B33" t="s">
        <v>70</v>
      </c>
      <c r="C33">
        <v>3001228</v>
      </c>
      <c r="D33" t="s">
        <v>34</v>
      </c>
    </row>
    <row r="34" spans="2:4" x14ac:dyDescent="0.25">
      <c r="B34" t="s">
        <v>71</v>
      </c>
      <c r="C34">
        <v>2934972</v>
      </c>
      <c r="D34" t="s">
        <v>38</v>
      </c>
    </row>
    <row r="35" spans="2:4" x14ac:dyDescent="0.25">
      <c r="B35" t="s">
        <v>72</v>
      </c>
      <c r="C35">
        <v>2931570</v>
      </c>
      <c r="D35" t="s">
        <v>38</v>
      </c>
    </row>
    <row r="36" spans="2:4" x14ac:dyDescent="0.25">
      <c r="B36" t="s">
        <v>73</v>
      </c>
      <c r="C36">
        <v>2958910</v>
      </c>
      <c r="D36" t="s">
        <v>34</v>
      </c>
    </row>
    <row r="37" spans="2:4" x14ac:dyDescent="0.25">
      <c r="B37" t="s">
        <v>74</v>
      </c>
      <c r="C37">
        <v>2937196</v>
      </c>
      <c r="D37" t="s">
        <v>50</v>
      </c>
    </row>
    <row r="38" spans="2:4" x14ac:dyDescent="0.25">
      <c r="B38" s="2" t="s">
        <v>75</v>
      </c>
      <c r="D38" t="s">
        <v>38</v>
      </c>
    </row>
    <row r="39" spans="2:4" x14ac:dyDescent="0.25">
      <c r="B39" t="s">
        <v>76</v>
      </c>
      <c r="C39">
        <v>2931681</v>
      </c>
      <c r="D39" t="s">
        <v>50</v>
      </c>
    </row>
    <row r="40" spans="2:4" x14ac:dyDescent="0.25">
      <c r="B40" t="s">
        <v>77</v>
      </c>
      <c r="C40">
        <v>2926571</v>
      </c>
      <c r="D40" t="s">
        <v>36</v>
      </c>
    </row>
    <row r="41" spans="2:4" x14ac:dyDescent="0.25">
      <c r="B41" s="1" t="s">
        <v>78</v>
      </c>
      <c r="D41" t="s">
        <v>50</v>
      </c>
    </row>
    <row r="42" spans="2:4" x14ac:dyDescent="0.25">
      <c r="B42" t="s">
        <v>79</v>
      </c>
      <c r="C42">
        <v>3002365</v>
      </c>
      <c r="D42" t="s">
        <v>41</v>
      </c>
    </row>
    <row r="43" spans="2:4" x14ac:dyDescent="0.25">
      <c r="B43" t="s">
        <v>80</v>
      </c>
      <c r="C43">
        <v>2996283</v>
      </c>
      <c r="D43" t="s">
        <v>34</v>
      </c>
    </row>
    <row r="44" spans="2:4" x14ac:dyDescent="0.25">
      <c r="B44" t="s">
        <v>81</v>
      </c>
      <c r="C44">
        <v>2904074</v>
      </c>
      <c r="D44" t="s">
        <v>34</v>
      </c>
    </row>
    <row r="45" spans="2:4" x14ac:dyDescent="0.25">
      <c r="B45" t="s">
        <v>82</v>
      </c>
      <c r="C45">
        <v>2891121</v>
      </c>
      <c r="D45" t="s">
        <v>50</v>
      </c>
    </row>
    <row r="49" spans="1:1" x14ac:dyDescent="0.25">
      <c r="A49" t="s">
        <v>83</v>
      </c>
    </row>
    <row r="50" spans="1:1" x14ac:dyDescent="0.25">
      <c r="A50" t="s">
        <v>84</v>
      </c>
    </row>
    <row r="54" spans="1:1" x14ac:dyDescent="0.25">
      <c r="A54" t="s">
        <v>85</v>
      </c>
    </row>
    <row r="55" spans="1:1" x14ac:dyDescent="0.25">
      <c r="A55" t="s">
        <v>86</v>
      </c>
    </row>
    <row r="58" spans="1:1" x14ac:dyDescent="0.25">
      <c r="A58" t="s">
        <v>87</v>
      </c>
    </row>
    <row r="59" spans="1:1" x14ac:dyDescent="0.25">
      <c r="A59" t="s">
        <v>88</v>
      </c>
    </row>
    <row r="60" spans="1:1" x14ac:dyDescent="0.25">
      <c r="A60" t="s">
        <v>89</v>
      </c>
    </row>
    <row r="61" spans="1:1" x14ac:dyDescent="0.25">
      <c r="A61" t="s">
        <v>90</v>
      </c>
    </row>
    <row r="62" spans="1:1" x14ac:dyDescent="0.25">
      <c r="A62" t="s">
        <v>91</v>
      </c>
    </row>
    <row r="63" spans="1:1" x14ac:dyDescent="0.25">
      <c r="A63" t="s">
        <v>92</v>
      </c>
    </row>
    <row r="64" spans="1:1" x14ac:dyDescent="0.25">
      <c r="A64" t="s">
        <v>93</v>
      </c>
    </row>
    <row r="65" spans="1:1" x14ac:dyDescent="0.25">
      <c r="A65" t="s">
        <v>94</v>
      </c>
    </row>
    <row r="66" spans="1:1" x14ac:dyDescent="0.25">
      <c r="A66" t="s">
        <v>95</v>
      </c>
    </row>
    <row r="67" spans="1:1" x14ac:dyDescent="0.25">
      <c r="A67" t="s">
        <v>96</v>
      </c>
    </row>
    <row r="71" spans="1:1" x14ac:dyDescent="0.25">
      <c r="A71" t="s">
        <v>97</v>
      </c>
    </row>
    <row r="72" spans="1:1" x14ac:dyDescent="0.25">
      <c r="A72" t="s">
        <v>23</v>
      </c>
    </row>
    <row r="73" spans="1:1" x14ac:dyDescent="0.25">
      <c r="A73" t="s">
        <v>98</v>
      </c>
    </row>
    <row r="75" spans="1:1" x14ac:dyDescent="0.25">
      <c r="A75" t="s">
        <v>99</v>
      </c>
    </row>
    <row r="76" spans="1:1" x14ac:dyDescent="0.25">
      <c r="A76" t="s">
        <v>100</v>
      </c>
    </row>
    <row r="77" spans="1:1" x14ac:dyDescent="0.25">
      <c r="A77" t="s">
        <v>101</v>
      </c>
    </row>
    <row r="78" spans="1:1" x14ac:dyDescent="0.25">
      <c r="A78" t="s">
        <v>102</v>
      </c>
    </row>
    <row r="79" spans="1:1" x14ac:dyDescent="0.25">
      <c r="A79" t="s">
        <v>103</v>
      </c>
    </row>
    <row r="80" spans="1:1" x14ac:dyDescent="0.25">
      <c r="A80" t="s">
        <v>104</v>
      </c>
    </row>
    <row r="81" spans="1:1" x14ac:dyDescent="0.25">
      <c r="A81" t="s">
        <v>105</v>
      </c>
    </row>
    <row r="82" spans="1:1" x14ac:dyDescent="0.25">
      <c r="A82" t="s">
        <v>106</v>
      </c>
    </row>
    <row r="83" spans="1:1" x14ac:dyDescent="0.25">
      <c r="A83" t="s">
        <v>107</v>
      </c>
    </row>
    <row r="84" spans="1:1" x14ac:dyDescent="0.25">
      <c r="A84" t="s">
        <v>108</v>
      </c>
    </row>
    <row r="85" spans="1:1" x14ac:dyDescent="0.25">
      <c r="A85" t="s">
        <v>109</v>
      </c>
    </row>
    <row r="86" spans="1:1" x14ac:dyDescent="0.25">
      <c r="A86" t="s">
        <v>110</v>
      </c>
    </row>
    <row r="87" spans="1:1" x14ac:dyDescent="0.25">
      <c r="A87" t="s">
        <v>111</v>
      </c>
    </row>
    <row r="88" spans="1:1" x14ac:dyDescent="0.25">
      <c r="A88" t="s">
        <v>112</v>
      </c>
    </row>
    <row r="89" spans="1:1" x14ac:dyDescent="0.25">
      <c r="A89" t="s">
        <v>113</v>
      </c>
    </row>
    <row r="90" spans="1:1" x14ac:dyDescent="0.25">
      <c r="A90" t="s">
        <v>114</v>
      </c>
    </row>
    <row r="91" spans="1:1" x14ac:dyDescent="0.25">
      <c r="A91" t="s">
        <v>115</v>
      </c>
    </row>
    <row r="92" spans="1:1" x14ac:dyDescent="0.25">
      <c r="A92" t="s">
        <v>116</v>
      </c>
    </row>
    <row r="93" spans="1:1" x14ac:dyDescent="0.25">
      <c r="A93" t="s">
        <v>117</v>
      </c>
    </row>
    <row r="94" spans="1:1" x14ac:dyDescent="0.25">
      <c r="A94" t="s">
        <v>118</v>
      </c>
    </row>
    <row r="95" spans="1:1" x14ac:dyDescent="0.25">
      <c r="A95" t="s">
        <v>119</v>
      </c>
    </row>
    <row r="99" spans="1:1" x14ac:dyDescent="0.25">
      <c r="A99" t="s">
        <v>120</v>
      </c>
    </row>
    <row r="100" spans="1:1" x14ac:dyDescent="0.25">
      <c r="A100" t="s">
        <v>121</v>
      </c>
    </row>
    <row r="101" spans="1:1" x14ac:dyDescent="0.25">
      <c r="A101" t="s">
        <v>122</v>
      </c>
    </row>
    <row r="102" spans="1:1" x14ac:dyDescent="0.25">
      <c r="A102" t="s">
        <v>123</v>
      </c>
    </row>
    <row r="103" spans="1:1" x14ac:dyDescent="0.25">
      <c r="A103" t="s">
        <v>124</v>
      </c>
    </row>
  </sheetData>
  <sortState xmlns:xlrd2="http://schemas.microsoft.com/office/spreadsheetml/2017/richdata2" ref="A71:A73">
    <sortCondition ref="A71:A7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perdida materia o semes</vt:lpstr>
      <vt:lpstr>REf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Samir Morales Chona</cp:lastModifiedBy>
  <cp:revision/>
  <cp:lastPrinted>2023-01-17T19:03:29Z</cp:lastPrinted>
  <dcterms:created xsi:type="dcterms:W3CDTF">2022-02-15T14:08:45Z</dcterms:created>
  <dcterms:modified xsi:type="dcterms:W3CDTF">2023-01-17T19:03:38Z</dcterms:modified>
  <cp:category/>
  <cp:contentStatus/>
</cp:coreProperties>
</file>