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DianaMaríaVargasBaró\Downloads\RC\Manuales\"/>
    </mc:Choice>
  </mc:AlternateContent>
  <xr:revisionPtr revIDLastSave="0" documentId="13_ncr:1_{C0E89A6D-54D8-4B77-B81E-3A48982F00A5}" xr6:coauthVersionLast="47" xr6:coauthVersionMax="47" xr10:uidLastSave="{00000000-0000-0000-0000-000000000000}"/>
  <bookViews>
    <workbookView xWindow="-120" yWindow="-120" windowWidth="29040" windowHeight="15720" activeTab="1" xr2:uid="{00000000-000D-0000-FFFF-FFFF00000000}"/>
  </bookViews>
  <sheets>
    <sheet name="EVALUACION DE PETICION" sheetId="4" r:id="rId1"/>
    <sheet name="INSTRUCCIONES " sheetId="5" r:id="rId2"/>
    <sheet name="CRITERIOS" sheetId="2" state="hidden" r:id="rId3"/>
    <sheet name="Arbol de decisiones" sheetId="3" state="hidden" r:id="rId4"/>
  </sheets>
  <definedNames>
    <definedName name="RESPUESTA_PARCIAL_" localSheetId="0">PARCIAL[[#All],[PARCIAL]]</definedName>
    <definedName name="RESPUESTA_PARCIAL_" localSheetId="1">PARCIAL[[#All],[PARCIAL]]</definedName>
    <definedName name="RESPUESTA_PARCIAL_">PARCIAL[[#All],[PARCIAL]]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0" i="5" l="1"/>
  <c r="Q30" i="5"/>
  <c r="N30" i="5"/>
  <c r="K30" i="5"/>
  <c r="G30" i="5"/>
  <c r="S29" i="5"/>
  <c r="Q29" i="5"/>
  <c r="N29" i="5"/>
  <c r="K29" i="5"/>
  <c r="G29" i="5"/>
  <c r="S28" i="5"/>
  <c r="Q28" i="5"/>
  <c r="N28" i="5"/>
  <c r="K28" i="5"/>
  <c r="G28" i="5"/>
  <c r="S30" i="4"/>
  <c r="Q30" i="4"/>
  <c r="N30" i="4"/>
  <c r="K30" i="4"/>
  <c r="G30" i="4"/>
  <c r="S29" i="4"/>
  <c r="Q29" i="4"/>
  <c r="N29" i="4"/>
  <c r="K29" i="4"/>
  <c r="G29" i="4"/>
  <c r="S28" i="4"/>
  <c r="Q28" i="4"/>
  <c r="N28" i="4"/>
  <c r="K28" i="4"/>
  <c r="G28" i="4"/>
  <c r="I16" i="3"/>
  <c r="H16" i="3"/>
  <c r="G16" i="3"/>
  <c r="K31" i="5" l="1"/>
  <c r="S31" i="5"/>
  <c r="G31" i="5"/>
  <c r="N31" i="5"/>
  <c r="Q31" i="5"/>
  <c r="K31" i="4"/>
  <c r="N31" i="4"/>
  <c r="Q31" i="4"/>
  <c r="G31" i="4"/>
  <c r="S31" i="4"/>
</calcChain>
</file>

<file path=xl/sharedStrings.xml><?xml version="1.0" encoding="utf-8"?>
<sst xmlns="http://schemas.openxmlformats.org/spreadsheetml/2006/main" count="374" uniqueCount="214">
  <si>
    <t>AÑO EVALUADO</t>
  </si>
  <si>
    <t>MES EVALUADO</t>
  </si>
  <si>
    <t>TIPOLOGÍA DE LA PETICIÓN</t>
  </si>
  <si>
    <t>CANAL DE RECEPCIÓN</t>
  </si>
  <si>
    <t>SECTOR</t>
  </si>
  <si>
    <t>ENTIDAD QUE EMITIÓ LA RESPUESTA</t>
  </si>
  <si>
    <t>DEPENDENCIA O ÁREA QUE EMITIÓ LA RESPUESTA</t>
  </si>
  <si>
    <t>NOMBRE DE QUIEN REALIZÓ EL ANÁLISIS</t>
  </si>
  <si>
    <t>COHERENCIA</t>
  </si>
  <si>
    <t>SI</t>
  </si>
  <si>
    <t>NO</t>
  </si>
  <si>
    <t>CLARIDAD</t>
  </si>
  <si>
    <t>CALIDEZ</t>
  </si>
  <si>
    <t>No cumple</t>
  </si>
  <si>
    <t>INFORMACIÓN DE LA PETICIÓN</t>
  </si>
  <si>
    <t>Enero</t>
  </si>
  <si>
    <t>Febrero</t>
  </si>
  <si>
    <t>Marzo</t>
  </si>
  <si>
    <t>Abril</t>
  </si>
  <si>
    <t xml:space="preserve">Mayo </t>
  </si>
  <si>
    <t xml:space="preserve">Junio </t>
  </si>
  <si>
    <t>Julio</t>
  </si>
  <si>
    <t>Agosto</t>
  </si>
  <si>
    <t>Septiembre</t>
  </si>
  <si>
    <t>Octubre</t>
  </si>
  <si>
    <t>Noviembre</t>
  </si>
  <si>
    <t>Diciembre</t>
  </si>
  <si>
    <t>Queja</t>
  </si>
  <si>
    <t>Consulta</t>
  </si>
  <si>
    <t>Reclamo</t>
  </si>
  <si>
    <t>Sugerencia</t>
  </si>
  <si>
    <t>Bogotá te escucha</t>
  </si>
  <si>
    <t>En blanco</t>
  </si>
  <si>
    <t>Cumplimiento</t>
  </si>
  <si>
    <t>#</t>
  </si>
  <si>
    <t>Derecho de petición en interés general</t>
  </si>
  <si>
    <t>Derecho de petición en interés particular</t>
  </si>
  <si>
    <t>Denuncia posible actos de corrupción</t>
  </si>
  <si>
    <t>Felicitación</t>
  </si>
  <si>
    <t>Solicitud de acceso a información</t>
  </si>
  <si>
    <t>Solicitud de copias</t>
  </si>
  <si>
    <t>EVALUACIÓN DE LA RESPUESTA EMITIDA</t>
  </si>
  <si>
    <t>Sub - Criterio</t>
  </si>
  <si>
    <t>Descripción</t>
  </si>
  <si>
    <t>La respuesta no está relacionada con la petición ciudadana</t>
  </si>
  <si>
    <t xml:space="preserve">No cumple </t>
  </si>
  <si>
    <t>Emiten respuesta que no es de fondo al indicar solo el traslado a otra área y/o dependencia.</t>
  </si>
  <si>
    <t>No utiliza un lenguaje claro para argumentar la respuesta</t>
  </si>
  <si>
    <t xml:space="preserve">La entidad niega la respuesta a niño, niña o adolescente. </t>
  </si>
  <si>
    <t>OPORTUNIDAD</t>
  </si>
  <si>
    <t>Si la respuesta emitida por la entidad se brinda dentro de los términos legales.</t>
  </si>
  <si>
    <t>Si ninguno de los sub-criterios aplica, se selecciona “no cumple” y en el campo de “observaciones” se debe detallar la razón del no cumplimiento.</t>
  </si>
  <si>
    <t>MANEJO DEL SISTEMA</t>
  </si>
  <si>
    <t>Realizan cierre definitivo sin anexar la respuesta</t>
  </si>
  <si>
    <t>Aunque la petición va dirigida al ciudadano o ciudadana que realizó la solicitud, no existe relación entre la respuesta emitida por la entidad y la petición.</t>
  </si>
  <si>
    <t>La respuesta emitida por la entidad tiene una relación directa con la petición ciudadana.</t>
  </si>
  <si>
    <t>No cumple con ningún criterio de calidad toda vez que, como lo señala el parágrafo del artículo 14 de la Ley 1437 de 2011 modificada por la Ley 1755 de 2015, cuando excepcionalmente no fuere posible resolver la petición en los plazos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Dado lo anterior, se debe utilizar la opción que tiene el sistema de respuesta parcial.</t>
  </si>
  <si>
    <t>La respuesta emitida por la entidad se brinda en términos comprensibles para la ciudadanía.</t>
  </si>
  <si>
    <t>No cumple ningún criterio de calidad dado que el Manual Para la Gestión de Peticiones Ciudadanas establece que en ningún caso se negará la respuesta por el hecho de que el solicitante sea un niño, niña o adolescente y/o la petición está incompleta o carezca de una solicitud en el asunto.</t>
  </si>
  <si>
    <t>Si ninguno de los sub-criterios aplica, se selecciona “no cumple” y en el campo de “observaciones” se debe detallar  a razón del no cumplimiento.</t>
  </si>
  <si>
    <t>No cumple con la obligación legal de dar traslado por competencia</t>
  </si>
  <si>
    <t>No. PETICIÓN</t>
  </si>
  <si>
    <t>REMITENTE</t>
  </si>
  <si>
    <t>Emiten respuesta que no es de fondo porque no dan respuesta completa a lo solicitado por el ciudadano o ciudadana.</t>
  </si>
  <si>
    <t>No hay saludo, despedida y/o lenguaje cortés para dirigirse al ciudadano o ciudadana.</t>
  </si>
  <si>
    <t>El oficio de respuesta va dirigido con nombre distinto al registrado por el peticionario o peticionaria.
Nota: Este ítem no aplica para errores ortográficos.</t>
  </si>
  <si>
    <t>No cumple con ningún criterio de calidad de conformidad con el Artículo 21 de la Ley 1437 de 2011 modificado por el artículo 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peticionaria o en caso de no existir funcionario competente así se lo comunicará. Los términos para decidir o responder se contarán a partir del día siguiente a la recepción de la Petición por la autoridad competente.</t>
  </si>
  <si>
    <t>Realizan y/o informan el traslado de la petición a otra entidad fuera de los términos legales.</t>
  </si>
  <si>
    <t>En la respuesta se evidencia un trato digno, amable y respetuoso hacia el ciudadano o ciudadana.</t>
  </si>
  <si>
    <t>La respuesta está dirigida a un ciudadano o ciudadana que no corresponde al requerimiento</t>
  </si>
  <si>
    <t>Si se realiza cierre definitivo sin anexar la respuesta, se evidencia que no cumple con los criterios de calidad, debido a que no se encuentra adjunto el documento de respuesta correspondiente a la petición, por tanto, antes de efectuar el cierre definitivo en el sistema se debe realizar la verificación en aras de brindarle al ciudadano o ciudadana una solución efectiva y confiabilidad en la información publicada en el aplicativo.</t>
  </si>
  <si>
    <t>No cumple con ningún criterio de calidad toda vez que, como lo señala el artículo 17 de la Ley 1437 de 2011 modificada por la Ley 1755 de 2015, cuando la autoridad constate que una petición ya radicada está incompleta o que el peticionario o peticionaria deba realizar una gestión de trámite a su cargo, necesaria para adoptar una decisión de fondo, y que la actuación pueda continuar sin oponerse a la ley, requerirá al peticionario dentro de los diez (10) días siguientes a la fecha de radicación para que la complete en el término máximo de un (1) mes y no realizar cierre definitivo, dado lo anterior, se debe utilizar la opción que tiene el sistema de solicitar ampliación.</t>
  </si>
  <si>
    <t>Cuando la petición no es competencia de la entidad que recepciona, se debe realizar el traslado a la entidad nacional o privada, identificando cual es la entidad que dará solución de fondo a la petición e informar al peticionario o peticionaria de dicha situación mediante un oficio y además adjuntar la comunicación enviada a la entidad que dará la solución.</t>
  </si>
  <si>
    <t>En la respuesta emitida se evidencia un leguaje que no es comprensible y útil para el peticionario o peticionaria (incluye niñas, niños y adolescentes).
Ejemplos: Uso de tecnicismos, siglas sin significado, extranjerismos y abreviaturas.</t>
  </si>
  <si>
    <t>No utilizan ningún saludo, despedida y/o lenguaje apropiado para dirigirse al ciudadano o ciudadana. Se sugiere acogerse a las pautas establecidas en los protocolos de servicio del Manual de Servicio a la Ciudadanía del Distrito Capital, ajustadas al presente canal; para que la ciudadanía obtenga respuestas ceñidas a los parámetros de calidez.</t>
  </si>
  <si>
    <t xml:space="preserve">Como lo indica el artículo 21 de la Ley 1437 de 2011 modificado por el artículo 1 de la ley 1755 de 2015,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peticionaria o en caso de no existir funcionario competente así se lo comunicará. Si la entidad a quien va dirigida la petición no es la competente, deberá informar al peticionario dentro de los 5 días siguientes a la recepción que su solicitud será resuelta por otra entidad como lo indica el artículo 21 de la Ley 1437 de 2011 modificado por el artículo 1 de la ley 1755 de 2015. </t>
  </si>
  <si>
    <t>Dirección incorrecta</t>
  </si>
  <si>
    <t>No cumple con ningún criterio de calidad toda vez que, de acuerdo con lo establecido en el artículo 19 de la Ley 1437 de 2011 modificada por la Ley 1755 de 2015, cuando no se comprenda la finalidad u objeto de una petición esta se devolverá a la persona solicitante para que la corrija o aclare dentro de los diez (10) días siguientes. En caso de no corregirse o aclararse, se archivará la petición; para tal
fin, la herramienta Bogotá te escucha dispone el evento “Solicitar aclaración”</t>
  </si>
  <si>
    <r>
      <t xml:space="preserve">Se requería </t>
    </r>
    <r>
      <rPr>
        <b/>
        <sz val="12"/>
        <color theme="1"/>
        <rFont val="Calibri"/>
        <family val="2"/>
        <scheme val="minor"/>
      </rPr>
      <t>solicitar ampliación</t>
    </r>
    <r>
      <rPr>
        <sz val="12"/>
        <color theme="1"/>
        <rFont val="Calibri"/>
        <family val="2"/>
        <scheme val="minor"/>
      </rPr>
      <t xml:space="preserve"> y no cierre por respuesta definitiva</t>
    </r>
  </si>
  <si>
    <r>
      <t>Se requería e</t>
    </r>
    <r>
      <rPr>
        <b/>
        <sz val="12"/>
        <color theme="1"/>
        <rFont val="Calibri"/>
        <family val="2"/>
        <scheme val="minor"/>
      </rPr>
      <t>mitir respuesta parcial</t>
    </r>
    <r>
      <rPr>
        <sz val="12"/>
        <color theme="1"/>
        <rFont val="Calibri"/>
        <family val="2"/>
        <scheme val="minor"/>
      </rPr>
      <t xml:space="preserve"> y no cierre por respuesta definitiva</t>
    </r>
  </si>
  <si>
    <r>
      <t>Se requería utilizar el evento “</t>
    </r>
    <r>
      <rPr>
        <b/>
        <sz val="12"/>
        <color theme="1"/>
        <rFont val="Calibri"/>
        <family val="2"/>
        <scheme val="minor"/>
      </rPr>
      <t>Solicitar aclaración</t>
    </r>
    <r>
      <rPr>
        <sz val="12"/>
        <color theme="1"/>
        <rFont val="Calibri"/>
        <family val="2"/>
        <scheme val="minor"/>
      </rPr>
      <t>” y no
respuesta definitiva</t>
    </r>
  </si>
  <si>
    <t>No cumple con ningún criterio de calidad debido a que el oficio de respuesta se envió a una dirección de correspondencia física o electrónica diferente a la notificada por el ciudadano, no se puede constatar que la
respuesta fue recibida por el peticionario o peticionaria.</t>
  </si>
  <si>
    <t>Solicitan respuesta parcial fuera de los términos
legales</t>
  </si>
  <si>
    <t>Solicitan ampliación fuera de los términos legales</t>
  </si>
  <si>
    <t>Salvo norma especial, toda petición deberá resolverse dentro de los 15 días siguientes a su recepción.
Los términos para resolver las distintas modalidades son:
◘ Peticiones de interés General y Particular: dentro de los quince (15) días siguientes a su recepción.
◘ Peticiones de documentos e información: dentro de los diez (10) días siguientes a su recepción.
◘ Consultas: dentro de los treinta (30) días siguientes a su recepción.</t>
  </si>
  <si>
    <t>Como se menciona en el parágrafo del artículo 14 de la Ley 1437 de 2011 modificado por el artículo 1 de la ley 1755 de 2015,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</si>
  <si>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 xml:space="preserve">Cuando la entidad constate que la petición ya radicada está incompleta o que el peticionario deba realizar alguna gestión de trámite a su cargo, necesaria para adoptar una decisión de fondo; la entidad debe realizar esa solicitud dentro de los 10 días siguientes a la fecha de radicación como se indica en el Artículo 17 de la Ley 1437 de 2011 modificado por el artículo 1 de la ley 1755 de 2015. </t>
  </si>
  <si>
    <t>Responden fuera de los términos legales</t>
  </si>
  <si>
    <t>Pruebas del sistema</t>
  </si>
  <si>
    <t>No cumple ningún criterio de calidad, debido a que el Manual para la Gestión de Peticiones Ciudadanas establece que la entidad que realice el registro en el sistema deberá garantizar que las peticiones que ingresan mediante todos sus canales oficiales, cuenten con la evidencia de la solicitud textual y sus anexos, con el fin de asegurar la atención completa de la misma; dicho soporte dependerá del canal de recepción. Lo anterior en aras de conocer de manera completa la solicitud presentada y poder evaluar la respuesta dada frente a la misma.</t>
  </si>
  <si>
    <t>No cumple con ningún criterio de calidad puesto que adjuntan una respuesta en donde no se evidencia relación con lo solicitado por el peticionario ni va dirigido a quien realiza la solicitud. El peticionario no recibe respuesta a la petición.</t>
  </si>
  <si>
    <t>Si se evidencia que la solicitud no es una petición ciudadana, se considera en la evaluación que no cumple con ninguno de los criterios de calidad, ya que estas no se deben registrar en el aplicativo de Gestión de Peticiones Ciudadanas, de conformidad con el Acuerdo 731 de 2018 que establece en su artículo 1°. “Modificar el artículo 3 del Acuerdo 630 de 2015 en los siguientes términos: Sistema Distrital para la Gestión de Peticiones Ciudadanas. Es un sistema de informacióndiseñado e implementado por la Secretaría General de la Alcaldía Mayor de Bogotá D.C., como instrumento tecnológico gerencial para registrar las peticiones que tengan origen ciudadano y permita llevar a cabo el seguimiento a las mismas; dichas peticiones, deberán ser resueltas por las entidades en el marco de la Ley 1755 de 2015”.
Incluye: Comunicaciones entre entidades, Peticiones de solicitantes con vínculo laboral o contractual vigente, Trámites y Otros Procedimientos Administrativos - OPAS, Ofertas para la prestación de servicios, Peticiones relativas a temas de contratación pública.</t>
  </si>
  <si>
    <t>Si se encuentra que la petición a evaluar es una prueba realizada por la entidad, se considera que no cumple con ningún criterio de calidad, debido a que estas pruebas deben ser llevadas a cabo en el ambiente de pre-producción (pruebas), como se indicado en las sesiones de integración de los sistemas de gestión documental y/o propio con el Sistema Distrital para la Gestión de Peticiones Ciudadanas – Bogotá te Escucha.</t>
  </si>
  <si>
    <t>No cumple con ningún criterio de calidad, dado que la petición ingresa por un canal y se le da respuesta por otro canal diferente (escrito, presencial, correo electrónico) que no es idóneo para que el peticionario o peticionaria reciba la respuesta.</t>
  </si>
  <si>
    <t>No corresponde a una petición ciudadana</t>
  </si>
  <si>
    <t>La respuesta se emite por un canal que no permite identificar la notificación al ciudadano</t>
  </si>
  <si>
    <t xml:space="preserve">Se registra el requerimiento como anónimo, aunque el
asunto contiene los datos del ciudadano
</t>
  </si>
  <si>
    <t xml:space="preserve">Se registra la respuesta en el sistema extemporáneamente
</t>
  </si>
  <si>
    <t>Se registra la respuesta en el aplicativo de manera extemporánea, la entidad debe subir al sistema las respuestas dentro de los días establecidos por la ley para dar respuesta al requerimiento, en caso de que la contestación sea expedida por la Entidad el último día hábil del vencimiento del término de ley para dar respuesta, debe ser cargada al sistema ese mismo día, de lo contrario será publicada fuera de términos y el sistema reportará la petición como vencida.</t>
  </si>
  <si>
    <t>La fecha de radicado de respuesta es inferior a la fecha de ingreso de la petición</t>
  </si>
  <si>
    <t>Falla en el manejo del Sistema, puesto a que la fecha de radicado de respuesta es inferior a la fecha de ingreso de la petición, toda vez que no se trate de una petición reiterativa y ya se le haya dado respuesta con anterioridad.</t>
  </si>
  <si>
    <t>No se realiza el traslado a través del sistema a la
entidad competente</t>
  </si>
  <si>
    <t>Se considera que la respuesta emitida no cumple con el manejo del Sistema, cuando la petición no es competencia de la entidad que recepciona, se debe realizar el traslado mediante el aplicativo, identificando cual es la entidad que dará solución de fondo a esta petición e informado al peticionario de dicha situación. De esta manera el ciudadano podrá realizar seguimiento a su petición.</t>
  </si>
  <si>
    <t>Si la entidad que recepciona no es la competente de dar respuesta a la petición ciudadana, se debe utilizar el evento “trasladar” y no dar cierre con respuesta definitiva.</t>
  </si>
  <si>
    <t>No cumple con el manejo del sistema, puesto que tenían que haber utilizado el evento cierre por no competencia en el Sistema, informando al peticionario la entidad encargada de dar respuesta de fondo a la petición y no cierre definitivo.</t>
  </si>
  <si>
    <t>Siendo una denuncia por posible acto de corrupción, no se clasifica como tal en el Sistema Bogotá te escucha</t>
  </si>
  <si>
    <t>No cumple con ningún criterio de calidad toda vez que, si la petición corresponde a una denuncia por posibles actos de corrupción y/o inhabilidades, incompatibilidades o conflicto de intereses, el área que recepciona debe tipificar adecuadamente (“Denuncia por actos decorrupción”) para que la solicitud sea redirigida a la Oficina de Control Interno Disciplinario o quien hace sus veces; de lo contrario, estaría incumpliendo con lo establecido en la Directiva Conjunta 001  de 2021.</t>
  </si>
  <si>
    <t>No cumple con el manejo del sistema, en razón a que la Directiva Conjunta 001 de 2021 estableció que en los casos en que la petición no corresponda a una denuncia por posibles actos de corrupción, y/o inhabilidades, incompatibilidades o conflicto de intereses, esta será clasificada adecuadamente según corresponda y será trasladada directamente al área y/o entidad competente para su trámite y gestión.</t>
  </si>
  <si>
    <t>Se requería utilizar el evento trasladar y no respuesta definitiva</t>
  </si>
  <si>
    <t>Se requería utilizar el evento Cierre por no competencia y no respuesta definitiva</t>
  </si>
  <si>
    <t>No corresponde a una denuncia por posibles actos
de corrupción, y no fue clasificada adecuadamente</t>
  </si>
  <si>
    <t xml:space="preserve">Petición anónima o sin información de contacto que
no se publica en cartelera
</t>
  </si>
  <si>
    <t>No cumple con ningún criterio de calidad debido a que cuando se presente ante la entidad una petición anónima y se desconozcan los datos de identificación, será necesario que la entidad notifique la respuesta mediante aviso, siguiendo el procedimiento establecido en el artículo 69 de la Ley 1437 de 2011, el cual establece que cuando se desconozca la información sobre el destinatario, el aviso, con copia íntegra del acto administrativo, se publicará en la página electrónica y en todo caso en un lugar de acceso al público de la
respectiva entidad por el término de cinco (5) días. Es importante que el soporte de la remisión o publicación del aviso en la página web o cartelera de la entidad sea cargado en Bogotá te escucha.</t>
  </si>
  <si>
    <t>No cumple con el manejo del sistema, puesto que el archivo de respuesta al peticionario no está completo y/o no tiene cargados todos los anexos en el sistema, impidiendo esto la comprensión de la misma.</t>
  </si>
  <si>
    <t>No cumple con ningún criterio de calidad en razón a que la petición contiene información de carácter sensible o reservado, por lo que NO se debe crear en el sistema, de conformidad con el numeral 5.4 del Manual para la Gestión de Peticiones Ciudadanas.</t>
  </si>
  <si>
    <t>No cumple con el manejo del sistema, puesto que tenían que haber utilizado el evento cierre por desistimiento expreso y no cierre definitivo.</t>
  </si>
  <si>
    <t>Se requería utilizar el evento solicitar cierre por desistimiento expreso y no respuesta definitiva</t>
  </si>
  <si>
    <t>Se carga la respuesta incompleta</t>
  </si>
  <si>
    <t>Petición con información sensible y reservada</t>
  </si>
  <si>
    <t>No cumple el criterio de claridad toda vez que, de acuerdo con lo establecido en el artículo 13 de la Ley 1437 de 2011 modificada por la Ley 1755 de 2015, por medio de la cual se regula el Derecho Fundamental de Petición y se sustituye un título del Código de Procedimiento Administrativo y de lo Contencioso Administrativo: “Toda persona tiene derecho a presentar peticiones respetuosas a las autoridades, en los términos señalados en este código, por motivos de interés general o particular, ya obtener pronta resolución completa y de fondo sobre la misma.” Se observa que en la respuesta al requerimiento la entidad no atiende directamente a lo solicitado por el ciudadano o ciudadana de manera completa, clara y específica.</t>
  </si>
  <si>
    <t>No cumple con ningún criterio de calidad toda vez que, de acuerdo con lo establecido en el artículo 13 de la Ley 1437 de 2011 modificada por la Ley 1755 de 2015, por medio de la cual se regula el Derecho Fundamental de Petición y se sustituye un título del Código de Procedimiento Administrativo y de lo Contencioso Administrativo: “Toda persona tiene derecho a presentar peticiones respetuosas a las autoridades, en los términos señalados en este código, por motivos de interés general o particular, y a obtener pronta resolución completa y de fondo sobre la misma.” Se observa que en la respuesta al requerimiento la entidad está faltando a su obligación de emitir respuesta de fondo al peticionario o peticionaria de manera clara y específica al indicar únicamente el traslado a otra área y/o  dependencia.</t>
  </si>
  <si>
    <t>No cumple con el criterio de manejo del sistema, toda vez que se registra el requerimiento como anónimo, aunque el asunto contiene los datos de ciudadano peticionario.</t>
  </si>
  <si>
    <t>Subcriterio</t>
  </si>
  <si>
    <t>Subcriterio incumplido</t>
  </si>
  <si>
    <t xml:space="preserve">COHERENCIA: </t>
  </si>
  <si>
    <t>N/A</t>
  </si>
  <si>
    <t>CUMPLE</t>
  </si>
  <si>
    <t>COHERENCIA:</t>
  </si>
  <si>
    <t>CLARIDAD:</t>
  </si>
  <si>
    <t xml:space="preserve">Anexan archivo de petición presentada que no se puede descargar o leer </t>
  </si>
  <si>
    <t>Si el documento adjunto de la petición o la respuesta no se puede descargar o leer, se considera que no cumple con ninguno de los criterios de calidad, ya que el ciudadano no tendrá una solución efectiva y confiabilidad en la información publicada en el aplicativo.</t>
  </si>
  <si>
    <t>VALIDACIÓN</t>
  </si>
  <si>
    <t>Dirección correcta</t>
  </si>
  <si>
    <t>TIPO DE RESPUESTA</t>
  </si>
  <si>
    <t>DEFINITIVA</t>
  </si>
  <si>
    <t>PARCIAL</t>
  </si>
  <si>
    <t>SOLICITUD DE AMPLIACIÓN</t>
  </si>
  <si>
    <t>TRASLADO POR COMPETENCIA</t>
  </si>
  <si>
    <t>CÁLIDEZ</t>
  </si>
  <si>
    <t xml:space="preserve">Si </t>
  </si>
  <si>
    <t>CONTINUA A CÁLIDEZ</t>
  </si>
  <si>
    <t>PASA A OPORUNIDAD</t>
  </si>
  <si>
    <t>DEFINITIVA
Pasa a claridad</t>
  </si>
  <si>
    <t>No anexan la petición ciudadana y/o soporte de canal de recepción</t>
  </si>
  <si>
    <t>Anexan archivo de petición qu eno se puede leer</t>
  </si>
  <si>
    <t>Adjuntan documento errado en la respuesta definitiva</t>
  </si>
  <si>
    <t>No</t>
  </si>
  <si>
    <t>Se requería emitir respuesta parcial y no cierre por respuesta definitiva</t>
  </si>
  <si>
    <t>Solicitan respuesta parcial fuera de los términos legales</t>
  </si>
  <si>
    <t>SOLICITUD DE AMLIACIÓN</t>
  </si>
  <si>
    <t>RESPUESTA PARCIAL
Pasa a Coherencia</t>
  </si>
  <si>
    <t>Se requería solicitar ampliación y no cierre por respuesta definitiva</t>
  </si>
  <si>
    <t>Realizan y/o informan el traslado de la petición {on a otra entidad fuera de os términos legales</t>
  </si>
  <si>
    <t>Subcriterio que incumple</t>
  </si>
  <si>
    <t>Responde fuera de los términos legales</t>
  </si>
  <si>
    <t>FIN</t>
  </si>
  <si>
    <t>VALIDAR TIPO DE RESPUESTA</t>
  </si>
  <si>
    <t>DIRECCIÓN CORRECTA</t>
  </si>
  <si>
    <t>CONTINUA A CALIDEZ</t>
  </si>
  <si>
    <t xml:space="preserve">CONTINUA A CALIDEZ </t>
  </si>
  <si>
    <t>Oportunidad</t>
  </si>
  <si>
    <t xml:space="preserve">  DEFINITIVA</t>
  </si>
  <si>
    <t xml:space="preserve">  PARCIAL</t>
  </si>
  <si>
    <t>SOLICITUD  DE  AMPLIACIÓN</t>
  </si>
  <si>
    <t>TRASLADO  POR  COMPETENCIA</t>
  </si>
  <si>
    <t xml:space="preserve"> PARCIAL</t>
  </si>
  <si>
    <t xml:space="preserve"> DEFINITIVA</t>
  </si>
  <si>
    <t>Adjunta documento errado en la respuesta definitiva</t>
  </si>
  <si>
    <t>No se anexa documento con el que se da traslado a la entidad nacional o privada competente</t>
  </si>
  <si>
    <t>No anexan la petición ciudadana y/o soporte del canal de recepción (Presencial, Email, Redes Sociales, Buzón)</t>
  </si>
  <si>
    <t>OBSERVACIÓN</t>
  </si>
  <si>
    <t>Si</t>
  </si>
  <si>
    <t>Realizan y/o informan el traslado de la petición a otra entidad fuera de los términos legales</t>
  </si>
  <si>
    <t>SIGA</t>
  </si>
  <si>
    <t>Agencia Distrital para la educación superior, la ciencia y la tecnología</t>
  </si>
  <si>
    <t>SI cumple</t>
  </si>
  <si>
    <t>Dirección General</t>
  </si>
  <si>
    <t>Oficina Jurídica</t>
  </si>
  <si>
    <t>Oficina de Control Interno Disciplinario</t>
  </si>
  <si>
    <t>Oficina de Control Interno de Gestión</t>
  </si>
  <si>
    <t>Oficina Asesora de Comunicaciones</t>
  </si>
  <si>
    <t>Gerencia de Estrategia</t>
  </si>
  <si>
    <t>Gerencia de Educación Posmedia</t>
  </si>
  <si>
    <t>Gerencia de Ciencia Tecnología e Innovación</t>
  </si>
  <si>
    <t>Gerencia de Gestión Corporativa</t>
  </si>
  <si>
    <t>Subgerencia de Planeación</t>
  </si>
  <si>
    <t>Subgerencia de Tecnologias de la información y las Comunicaciones</t>
  </si>
  <si>
    <t>Subgerencia de Análisis de la información y gestión del conocimiento</t>
  </si>
  <si>
    <t>Subgerencia de Gestión Administrativa</t>
  </si>
  <si>
    <t>Subgerencia Financiera</t>
  </si>
  <si>
    <t>EDUCACIÓN</t>
  </si>
  <si>
    <t>Emiten respuesta que no es de fondo porque no dan respuesta completa a lo solicitado por la ciudadanía</t>
  </si>
  <si>
    <t xml:space="preserve"> Calificación de la información:</t>
  </si>
  <si>
    <t>Pública</t>
  </si>
  <si>
    <t>Se debe diligenciar el año a evaluar</t>
  </si>
  <si>
    <t>Se debe diligenciar el mes a evaluar (letras)</t>
  </si>
  <si>
    <t>Se debe diligenciar el número de radicado 1-202x-xxxx</t>
  </si>
  <si>
    <t>Se debe seleccionar de la lista desplegable el tipo de petición</t>
  </si>
  <si>
    <t>Se debe seleccionar el aplicativo por el cual ingresó la petición</t>
  </si>
  <si>
    <t>Seleccionar SI o NO cumple según criterios (ver pestaña)</t>
  </si>
  <si>
    <t>Corresponde si la petición corresponde a la misionalidad de la Agencia</t>
  </si>
  <si>
    <t>Se deberá seleccionar de la lista desplegable el tipo de respuesta que se brindó a la petición</t>
  </si>
  <si>
    <t>En caso de seleccionar NO en el cuadro anterior, deberá seleccionar la novedad de la lista despegable</t>
  </si>
  <si>
    <t>En caso de que la respuesta a la petición no haya cumplido con algún criterio anterior, especificar la novedad encontrada.</t>
  </si>
  <si>
    <t>Seleccionar el sector de la entidad que remite respuesta</t>
  </si>
  <si>
    <t>Diligenciar el nombre de la Agencia</t>
  </si>
  <si>
    <t>Seleccionar la dependencia quien remitió la respuesta</t>
  </si>
  <si>
    <t>Diligencia el nombre de la persona quien realiza la evaluación de la petición</t>
  </si>
  <si>
    <t>Fecha Aprobación: 12/12/2025</t>
  </si>
  <si>
    <t>Versión: 2</t>
  </si>
  <si>
    <t>Matriz de Evaluacion de Calidad de Respuestas a Peticiones Ciudadanas
Proceso de Relacionamiento con la Ciudadania</t>
  </si>
  <si>
    <t>Código: F1_M1_RC</t>
  </si>
  <si>
    <t xml:space="preserve"> Calificación de la información: Pública</t>
  </si>
  <si>
    <t>Matriz de Evaluacion de Calidad de Respuestas a Peticiones Ciudadanas
Proceso de Relacionamiento con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</si>
</sst>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1"/>
      <color theme="0"/>
      <name val="Calibri"/>
      <family val="2"/>
      <scheme val="minor"/>
    </font>
    <font>
      <sz val="11"/>
      <color theme="1"/>
      <name val="Arial"/>
      <family val="2"/>
    </font>
    <font>
      <sz val="10"/>
      <color theme="1"/>
      <name val="Arial"/>
      <family val="2"/>
    </font>
    <font>
      <sz val="8"/>
      <color theme="1"/>
      <name val="Arial"/>
      <family val="2"/>
    </font>
    <font>
      <sz val="11"/>
      <color theme="8" tint="0.39997558519241921"/>
      <name val="Calibri"/>
      <family val="2"/>
      <scheme val="minor"/>
    </font>
    <font>
      <b/>
      <sz val="11"/>
      <color theme="1"/>
      <name val="Arial"/>
      <family val="2"/>
    </font>
    <font>
      <b/>
      <sz val="8"/>
      <color theme="1"/>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FFCF8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80">
    <xf numFmtId="0" fontId="0" fillId="0" borderId="0" xfId="0"/>
    <xf numFmtId="0" fontId="0" fillId="0" borderId="1" xfId="0" applyBorder="1" applyAlignment="1">
      <alignment horizontal="center"/>
    </xf>
    <xf numFmtId="0" fontId="0" fillId="0" borderId="2" xfId="0" applyBorder="1" applyAlignment="1">
      <alignment horizontal="center"/>
    </xf>
    <xf numFmtId="10" fontId="0" fillId="0" borderId="1" xfId="1" applyNumberFormat="1" applyFont="1" applyFill="1" applyBorder="1" applyAlignment="1">
      <alignment horizontal="center"/>
    </xf>
    <xf numFmtId="0" fontId="0" fillId="3" borderId="0" xfId="0" applyFill="1"/>
    <xf numFmtId="0" fontId="0" fillId="3" borderId="0" xfId="0" applyFill="1" applyAlignment="1">
      <alignment wrapText="1"/>
    </xf>
    <xf numFmtId="0" fontId="2" fillId="3" borderId="0" xfId="0" applyFont="1" applyFill="1" applyAlignment="1">
      <alignment horizontal="right"/>
    </xf>
    <xf numFmtId="0" fontId="0" fillId="0" borderId="19" xfId="0" applyBorder="1"/>
    <xf numFmtId="0" fontId="3"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4" borderId="1" xfId="0" applyFont="1" applyFill="1" applyBorder="1" applyAlignment="1">
      <alignment horizontal="justify" vertical="center" wrapText="1"/>
    </xf>
    <xf numFmtId="0" fontId="2" fillId="3" borderId="0" xfId="0" applyFont="1" applyFill="1" applyAlignment="1">
      <alignment horizontal="right" wrapText="1"/>
    </xf>
    <xf numFmtId="0" fontId="0" fillId="0" borderId="15" xfId="0" applyBorder="1"/>
    <xf numFmtId="0" fontId="0" fillId="0" borderId="27" xfId="0" applyBorder="1"/>
    <xf numFmtId="0" fontId="0" fillId="5" borderId="0" xfId="0" applyFill="1"/>
    <xf numFmtId="0" fontId="0" fillId="0" borderId="29" xfId="0" applyBorder="1"/>
    <xf numFmtId="0" fontId="0" fillId="0" borderId="30" xfId="0" applyBorder="1"/>
    <xf numFmtId="0" fontId="0" fillId="0" borderId="28" xfId="0" applyBorder="1"/>
    <xf numFmtId="0" fontId="0" fillId="0" borderId="29" xfId="0" applyBorder="1" applyAlignment="1">
      <alignment vertical="center"/>
    </xf>
    <xf numFmtId="0" fontId="0" fillId="5" borderId="29" xfId="0" applyFill="1" applyBorder="1"/>
    <xf numFmtId="0" fontId="0" fillId="0" borderId="29" xfId="0" applyBorder="1" applyAlignment="1">
      <alignment wrapText="1"/>
    </xf>
    <xf numFmtId="0" fontId="0" fillId="0" borderId="20" xfId="0" applyBorder="1"/>
    <xf numFmtId="0" fontId="0" fillId="0" borderId="14" xfId="0" applyBorder="1"/>
    <xf numFmtId="0" fontId="0" fillId="0" borderId="26" xfId="0" applyBorder="1" applyAlignment="1">
      <alignment vertical="center"/>
    </xf>
    <xf numFmtId="0" fontId="0" fillId="5" borderId="19" xfId="0" applyFill="1" applyBorder="1"/>
    <xf numFmtId="0" fontId="0" fillId="5" borderId="24" xfId="0" applyFill="1" applyBorder="1"/>
    <xf numFmtId="0" fontId="5" fillId="5" borderId="27" xfId="0" applyFont="1" applyFill="1" applyBorder="1"/>
    <xf numFmtId="0" fontId="0" fillId="0" borderId="9"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2" xfId="0" applyBorder="1" applyAlignment="1">
      <alignment horizontal="center" vertical="center"/>
    </xf>
    <xf numFmtId="0" fontId="0" fillId="0" borderId="1" xfId="0"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6" xfId="0" applyBorder="1" applyAlignment="1">
      <alignment vertical="center"/>
    </xf>
    <xf numFmtId="0" fontId="0" fillId="0" borderId="7" xfId="0" applyBorder="1" applyAlignment="1">
      <alignment vertical="center" wrapText="1"/>
    </xf>
    <xf numFmtId="0" fontId="0" fillId="0" borderId="7" xfId="0" applyBorder="1" applyAlignment="1">
      <alignment vertical="center"/>
    </xf>
    <xf numFmtId="0" fontId="6" fillId="6" borderId="32" xfId="0" applyFont="1" applyFill="1" applyBorder="1"/>
    <xf numFmtId="0" fontId="0" fillId="7" borderId="33" xfId="0" applyFill="1" applyBorder="1"/>
    <xf numFmtId="0" fontId="0" fillId="0" borderId="12" xfId="0"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8" xfId="0" applyBorder="1" applyAlignment="1">
      <alignment horizontal="center" vertical="center" wrapText="1"/>
    </xf>
    <xf numFmtId="0" fontId="0" fillId="0" borderId="39"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wrapText="1"/>
    </xf>
    <xf numFmtId="0" fontId="5" fillId="0" borderId="27" xfId="0" applyFont="1" applyBorder="1"/>
    <xf numFmtId="0" fontId="0" fillId="0" borderId="22" xfId="0" applyBorder="1" applyAlignment="1">
      <alignment vertical="center"/>
    </xf>
    <xf numFmtId="0" fontId="0" fillId="0" borderId="23" xfId="0" applyBorder="1" applyAlignment="1">
      <alignment vertical="center"/>
    </xf>
    <xf numFmtId="0" fontId="0" fillId="0" borderId="1" xfId="0" applyBorder="1" applyAlignment="1">
      <alignment vertical="center" wrapText="1"/>
    </xf>
    <xf numFmtId="0" fontId="0" fillId="0" borderId="6" xfId="0" applyBorder="1" applyAlignment="1">
      <alignment vertical="center" wrapText="1"/>
    </xf>
    <xf numFmtId="0" fontId="2" fillId="9" borderId="21" xfId="0" applyFont="1" applyFill="1" applyBorder="1" applyAlignment="1">
      <alignment horizontal="center" wrapText="1"/>
    </xf>
    <xf numFmtId="0" fontId="2" fillId="9" borderId="9" xfId="0" applyFont="1" applyFill="1" applyBorder="1" applyAlignment="1">
      <alignment horizontal="center" wrapText="1"/>
    </xf>
    <xf numFmtId="0" fontId="2" fillId="9" borderId="10"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1" xfId="0" applyFont="1" applyFill="1" applyBorder="1" applyAlignment="1">
      <alignment horizontal="center" wrapText="1"/>
    </xf>
    <xf numFmtId="0" fontId="2" fillId="9" borderId="1" xfId="0" applyFont="1" applyFill="1" applyBorder="1" applyAlignment="1">
      <alignment horizontal="center" vertical="center"/>
    </xf>
    <xf numFmtId="0" fontId="2" fillId="9" borderId="19" xfId="0" applyFont="1" applyFill="1" applyBorder="1" applyAlignment="1">
      <alignment horizontal="center" vertical="center" wrapText="1"/>
    </xf>
    <xf numFmtId="0" fontId="7" fillId="0" borderId="0" xfId="0" applyFont="1"/>
    <xf numFmtId="0" fontId="10" fillId="0" borderId="1" xfId="0" applyFont="1" applyBorder="1" applyAlignment="1">
      <alignment vertical="center" wrapText="1"/>
    </xf>
    <xf numFmtId="0" fontId="8" fillId="0" borderId="40" xfId="0" applyFont="1" applyBorder="1" applyAlignment="1">
      <alignment vertical="center" wrapText="1"/>
    </xf>
    <xf numFmtId="0" fontId="9" fillId="0" borderId="34" xfId="0" applyFont="1" applyBorder="1" applyAlignment="1">
      <alignment vertical="center" wrapText="1"/>
    </xf>
    <xf numFmtId="0" fontId="9" fillId="0" borderId="44" xfId="0" applyFont="1" applyBorder="1" applyAlignment="1">
      <alignment vertical="center" wrapText="1"/>
    </xf>
    <xf numFmtId="0" fontId="9" fillId="0" borderId="0" xfId="0" applyFont="1" applyAlignment="1">
      <alignment vertical="center" wrapText="1"/>
    </xf>
    <xf numFmtId="0" fontId="9" fillId="0" borderId="46" xfId="0" applyFont="1" applyBorder="1" applyAlignment="1">
      <alignment vertical="center" wrapText="1"/>
    </xf>
    <xf numFmtId="0" fontId="9" fillId="0" borderId="47" xfId="0" applyFont="1" applyBorder="1" applyAlignment="1">
      <alignment vertical="center" wrapText="1"/>
    </xf>
    <xf numFmtId="0" fontId="12" fillId="0" borderId="34" xfId="0" applyFont="1" applyBorder="1" applyAlignment="1">
      <alignment horizontal="left"/>
    </xf>
    <xf numFmtId="0" fontId="12" fillId="0" borderId="41" xfId="0" applyFont="1" applyBorder="1" applyAlignment="1">
      <alignment horizontal="left"/>
    </xf>
    <xf numFmtId="0" fontId="12" fillId="0" borderId="0" xfId="0" applyFont="1" applyAlignment="1">
      <alignment horizontal="left"/>
    </xf>
    <xf numFmtId="0" fontId="12" fillId="0" borderId="45" xfId="0" applyFont="1" applyBorder="1" applyAlignment="1">
      <alignment horizontal="left"/>
    </xf>
    <xf numFmtId="14" fontId="12" fillId="0" borderId="45" xfId="0" applyNumberFormat="1" applyFont="1" applyBorder="1" applyAlignment="1">
      <alignment horizontal="left"/>
    </xf>
    <xf numFmtId="0" fontId="12" fillId="0" borderId="47" xfId="0" applyFont="1" applyBorder="1" applyAlignment="1">
      <alignment horizontal="left"/>
    </xf>
    <xf numFmtId="0" fontId="12" fillId="0" borderId="42" xfId="0" applyFont="1" applyBorder="1" applyAlignment="1">
      <alignment horizontal="left"/>
    </xf>
    <xf numFmtId="0" fontId="12" fillId="0" borderId="16" xfId="0" applyFont="1" applyBorder="1" applyAlignment="1">
      <alignment horizontal="left"/>
    </xf>
    <xf numFmtId="0" fontId="12" fillId="0" borderId="25" xfId="0" applyFont="1" applyBorder="1" applyAlignment="1">
      <alignment horizontal="left"/>
    </xf>
    <xf numFmtId="0" fontId="12" fillId="0" borderId="26" xfId="0" applyFont="1" applyBorder="1" applyAlignment="1">
      <alignment horizontal="left"/>
    </xf>
    <xf numFmtId="0" fontId="12" fillId="0" borderId="27" xfId="0" applyFont="1" applyBorder="1" applyAlignment="1">
      <alignment horizontal="left"/>
    </xf>
    <xf numFmtId="14" fontId="12" fillId="0" borderId="27" xfId="0" applyNumberFormat="1" applyFont="1" applyBorder="1" applyAlignment="1">
      <alignment horizontal="left"/>
    </xf>
    <xf numFmtId="0" fontId="12" fillId="0" borderId="28" xfId="0" applyFont="1" applyBorder="1" applyAlignment="1">
      <alignment horizontal="left"/>
    </xf>
    <xf numFmtId="0" fontId="12" fillId="0" borderId="30" xfId="0" applyFont="1" applyBorder="1" applyAlignment="1">
      <alignment horizontal="left"/>
    </xf>
    <xf numFmtId="0" fontId="2" fillId="8" borderId="3" xfId="0" applyFont="1" applyFill="1" applyBorder="1" applyAlignment="1">
      <alignment horizontal="center" wrapText="1"/>
    </xf>
    <xf numFmtId="0" fontId="2" fillId="8" borderId="38" xfId="0" applyFont="1" applyFill="1" applyBorder="1" applyAlignment="1">
      <alignment horizontal="center"/>
    </xf>
    <xf numFmtId="0" fontId="2" fillId="8" borderId="4" xfId="0" applyFont="1" applyFill="1" applyBorder="1" applyAlignment="1">
      <alignment horizontal="center"/>
    </xf>
    <xf numFmtId="0" fontId="2" fillId="9" borderId="17"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7" fillId="0" borderId="48" xfId="0" applyFont="1" applyBorder="1" applyAlignment="1">
      <alignment horizontal="center"/>
    </xf>
    <xf numFmtId="0" fontId="7" fillId="0" borderId="49" xfId="0" applyFont="1" applyBorder="1" applyAlignment="1">
      <alignment horizontal="center"/>
    </xf>
    <xf numFmtId="0" fontId="7" fillId="0" borderId="2" xfId="0" applyFont="1" applyBorder="1" applyAlignment="1">
      <alignment horizontal="center"/>
    </xf>
    <xf numFmtId="0" fontId="11" fillId="0" borderId="16" xfId="0" applyFont="1" applyBorder="1" applyAlignment="1">
      <alignment horizontal="center" wrapText="1"/>
    </xf>
    <xf numFmtId="0" fontId="11" fillId="0" borderId="15" xfId="0"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0" xfId="0" applyFont="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1" fillId="0" borderId="30" xfId="0" applyFont="1" applyBorder="1" applyAlignment="1">
      <alignment horizontal="center"/>
    </xf>
    <xf numFmtId="0" fontId="2" fillId="9" borderId="38" xfId="0" applyFont="1" applyFill="1" applyBorder="1" applyAlignment="1">
      <alignment horizontal="center" wrapText="1"/>
    </xf>
    <xf numFmtId="0" fontId="2" fillId="9" borderId="4" xfId="0" applyFont="1" applyFill="1" applyBorder="1" applyAlignment="1">
      <alignment horizontal="center" wrapText="1"/>
    </xf>
    <xf numFmtId="0" fontId="2" fillId="9" borderId="3" xfId="0" applyFont="1" applyFill="1" applyBorder="1" applyAlignment="1">
      <alignment horizontal="center" wrapText="1"/>
    </xf>
    <xf numFmtId="0" fontId="2" fillId="9" borderId="31" xfId="0" applyFont="1" applyFill="1" applyBorder="1" applyAlignment="1">
      <alignment horizontal="center" wrapText="1"/>
    </xf>
    <xf numFmtId="0" fontId="2" fillId="9" borderId="9"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3" fillId="8" borderId="16"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15" xfId="0" applyFont="1" applyFill="1" applyBorder="1" applyAlignment="1">
      <alignment horizontal="center" vertical="center" wrapText="1"/>
    </xf>
    <xf numFmtId="0" fontId="7" fillId="0" borderId="40" xfId="0" applyFont="1" applyBorder="1" applyAlignment="1">
      <alignment horizontal="center"/>
    </xf>
    <xf numFmtId="0" fontId="7" fillId="0" borderId="44" xfId="0" applyFont="1" applyBorder="1" applyAlignment="1">
      <alignment horizontal="center"/>
    </xf>
    <xf numFmtId="0" fontId="7" fillId="0" borderId="46" xfId="0" applyFont="1" applyBorder="1" applyAlignment="1">
      <alignment horizontal="center"/>
    </xf>
    <xf numFmtId="0" fontId="8"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1" fillId="0" borderId="15" xfId="0" applyFont="1" applyBorder="1" applyAlignment="1">
      <alignment horizontal="center" wrapText="1"/>
    </xf>
    <xf numFmtId="0" fontId="11" fillId="0" borderId="0" xfId="0" applyFont="1" applyAlignment="1">
      <alignment horizontal="center" wrapText="1"/>
    </xf>
    <xf numFmtId="0" fontId="11" fillId="0" borderId="29" xfId="0" applyFont="1" applyBorder="1" applyAlignment="1">
      <alignment horizontal="center" wrapText="1"/>
    </xf>
    <xf numFmtId="0" fontId="3" fillId="8" borderId="0" xfId="0" applyFont="1" applyFill="1" applyAlignment="1">
      <alignment horizontal="center" vertical="center"/>
    </xf>
    <xf numFmtId="0" fontId="3" fillId="8" borderId="27"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0" xfId="0" applyFont="1" applyFill="1" applyAlignment="1">
      <alignment horizontal="center" vertical="center" wrapText="1"/>
    </xf>
    <xf numFmtId="0" fontId="2" fillId="8" borderId="8" xfId="0" applyFont="1" applyFill="1" applyBorder="1" applyAlignment="1">
      <alignment horizontal="center" wrapText="1"/>
    </xf>
    <xf numFmtId="0" fontId="2" fillId="8" borderId="2" xfId="0" applyFont="1" applyFill="1" applyBorder="1" applyAlignment="1">
      <alignment horizontal="center"/>
    </xf>
    <xf numFmtId="0" fontId="2" fillId="8" borderId="37" xfId="0" applyFont="1" applyFill="1" applyBorder="1" applyAlignment="1">
      <alignment horizontal="center"/>
    </xf>
    <xf numFmtId="0" fontId="3" fillId="2" borderId="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xf>
    <xf numFmtId="0" fontId="0" fillId="0" borderId="25" xfId="0" applyBorder="1" applyAlignment="1">
      <alignment horizontal="center"/>
    </xf>
    <xf numFmtId="0" fontId="0" fillId="0" borderId="0" xfId="0" applyAlignment="1">
      <alignment horizontal="center" vertical="center" wrapText="1"/>
    </xf>
    <xf numFmtId="0" fontId="0" fillId="0" borderId="16"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26" xfId="0" applyBorder="1" applyAlignment="1">
      <alignment horizontal="center" vertical="center"/>
    </xf>
    <xf numFmtId="0" fontId="0" fillId="0" borderId="13" xfId="0" applyBorder="1" applyAlignment="1">
      <alignment horizontal="center"/>
    </xf>
    <xf numFmtId="0" fontId="0" fillId="0" borderId="20" xfId="0" applyBorder="1" applyAlignment="1">
      <alignment horizontal="center"/>
    </xf>
    <xf numFmtId="0" fontId="0" fillId="0" borderId="14" xfId="0" applyBorder="1" applyAlignment="1">
      <alignment horizontal="center"/>
    </xf>
    <xf numFmtId="0" fontId="0" fillId="0" borderId="3" xfId="0" applyBorder="1" applyAlignment="1">
      <alignment horizontal="center" wrapText="1"/>
    </xf>
    <xf numFmtId="0" fontId="0" fillId="0" borderId="31"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wrapText="1"/>
    </xf>
    <xf numFmtId="0" fontId="0" fillId="5" borderId="9" xfId="0" applyFill="1" applyBorder="1" applyAlignment="1">
      <alignment horizontal="center" vertical="center"/>
    </xf>
    <xf numFmtId="0" fontId="0" fillId="5" borderId="5" xfId="0" applyFill="1" applyBorder="1" applyAlignment="1">
      <alignment horizontal="center" vertical="center"/>
    </xf>
    <xf numFmtId="0" fontId="0" fillId="0" borderId="25" xfId="0" applyBorder="1" applyAlignment="1">
      <alignment horizontal="center" vertical="center" wrapText="1"/>
    </xf>
    <xf numFmtId="0" fontId="0" fillId="0" borderId="15" xfId="0" applyBorder="1" applyAlignment="1">
      <alignment horizontal="center" wrapText="1"/>
    </xf>
    <xf numFmtId="0" fontId="0" fillId="0" borderId="29" xfId="0" applyBorder="1" applyAlignment="1">
      <alignment horizontal="center" wrapText="1"/>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7" xfId="0" applyBorder="1" applyAlignment="1">
      <alignment horizontal="center" vertical="center" wrapText="1"/>
    </xf>
  </cellXfs>
  <cellStyles count="2">
    <cellStyle name="Normal" xfId="0" builtinId="0"/>
    <cellStyle name="Porcentaje" xfId="1" builtinId="5"/>
  </cellStyles>
  <dxfs count="8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patternType="none">
          <fgColor indexed="64"/>
          <bgColor indexed="65"/>
        </patternFill>
      </fill>
      <border diagonalUp="0" diagonalDown="0">
        <left/>
        <right style="medium">
          <color indexed="64"/>
        </right>
        <top/>
        <bottom/>
        <vertical/>
        <horizontal/>
      </border>
    </dxf>
    <dxf>
      <border outline="0">
        <bottom style="medium">
          <color indexed="64"/>
        </bottom>
      </border>
    </dxf>
    <dxf>
      <fill>
        <patternFill patternType="none">
          <fgColor indexed="64"/>
          <bgColor indexed="65"/>
        </patternFill>
      </fill>
    </dxf>
    <dxf>
      <fill>
        <patternFill patternType="none">
          <fgColor indexed="64"/>
          <bgColor indexed="65"/>
        </patternFill>
      </fill>
      <border diagonalUp="0" diagonalDown="0">
        <left/>
        <right style="medium">
          <color indexed="64"/>
        </right>
        <top/>
        <bottom/>
        <vertical/>
        <horizontal/>
      </border>
    </dxf>
    <dxf>
      <border outline="0">
        <bottom style="medium">
          <color indexed="64"/>
        </bottom>
      </border>
    </dxf>
    <dxf>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patternType="solid">
          <fgColor indexed="64"/>
          <bgColor rgb="FFFF0000"/>
        </patternFill>
      </fill>
    </dxf>
    <dxf>
      <border outline="0">
        <bottom style="medium">
          <color indexed="64"/>
        </bottom>
      </border>
    </dxf>
    <dxf>
      <fill>
        <patternFill patternType="solid">
          <fgColor indexed="64"/>
          <bgColor rgb="FFFF0000"/>
        </patternFill>
      </fill>
    </dxf>
    <dxf>
      <fill>
        <patternFill patternType="solid">
          <fgColor indexed="64"/>
          <bgColor rgb="FFFF0000"/>
        </patternFill>
      </fill>
    </dxf>
    <dxf>
      <border outline="0">
        <bottom style="medium">
          <color indexed="64"/>
        </bottom>
      </border>
    </dxf>
    <dxf>
      <fill>
        <patternFill patternType="solid">
          <fgColor indexed="64"/>
          <bgColor rgb="FFFF0000"/>
        </patternFill>
      </fill>
    </dxf>
    <dxf>
      <fill>
        <patternFill patternType="none">
          <fgColor indexed="64"/>
          <bgColor auto="1"/>
        </patternFill>
      </fill>
    </dxf>
    <dxf>
      <border outline="0">
        <bottom style="medium">
          <color indexed="64"/>
        </bottom>
      </border>
    </dxf>
    <dxf>
      <fill>
        <patternFill patternType="none">
          <fgColor indexed="64"/>
          <bgColor auto="1"/>
        </patternFill>
      </fill>
    </dxf>
  </dxfs>
  <tableStyles count="0" defaultTableStyle="TableStyleMedium2" defaultPivotStyle="PivotStyleLight16"/>
  <colors>
    <mruColors>
      <color rgb="FFFFCF8F"/>
      <color rgb="FFBED000"/>
      <color rgb="FF879225"/>
      <color rgb="FFE7EC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xdr:colOff>
      <xdr:row>0</xdr:row>
      <xdr:rowOff>65263</xdr:rowOff>
    </xdr:from>
    <xdr:to>
      <xdr:col>3</xdr:col>
      <xdr:colOff>603250</xdr:colOff>
      <xdr:row>3</xdr:row>
      <xdr:rowOff>172349</xdr:rowOff>
    </xdr:to>
    <xdr:pic>
      <xdr:nvPicPr>
        <xdr:cNvPr id="2" name="Imagen 1">
          <a:extLst>
            <a:ext uri="{FF2B5EF4-FFF2-40B4-BE49-F238E27FC236}">
              <a16:creationId xmlns:a16="http://schemas.microsoft.com/office/drawing/2014/main" id="{05F74538-1980-495E-80EE-4457CC163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91" y="65263"/>
          <a:ext cx="2693459" cy="662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195791</xdr:colOff>
      <xdr:row>0</xdr:row>
      <xdr:rowOff>49388</xdr:rowOff>
    </xdr:from>
    <xdr:to>
      <xdr:col>4</xdr:col>
      <xdr:colOff>15875</xdr:colOff>
      <xdr:row>3</xdr:row>
      <xdr:rowOff>149419</xdr:rowOff>
    </xdr:to>
    <xdr:pic>
      <xdr:nvPicPr>
        <xdr:cNvPr id="2" name="Imagen 1">
          <a:extLst>
            <a:ext uri="{FF2B5EF4-FFF2-40B4-BE49-F238E27FC236}">
              <a16:creationId xmlns:a16="http://schemas.microsoft.com/office/drawing/2014/main" id="{FA730D18-D6B7-4C7D-9757-2BDDD177E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2966" y="49388"/>
          <a:ext cx="2696634" cy="6690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ARCIAL" displayName="PARCIAL" ref="L16:L17" totalsRowShown="0">
  <autoFilter ref="L16:L17" xr:uid="{00000000-0009-0000-0100-000002000000}"/>
  <tableColumns count="1">
    <tableColumn id="2" xr3:uid="{00000000-0010-0000-0000-000002000000}" name="PARCIAL"/>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__PARCIAL" displayName="__PARCIAL" ref="L27:L28" totalsRowShown="0" dataDxfId="69" tableBorderDxfId="68">
  <autoFilter ref="L27:L28" xr:uid="{00000000-0009-0000-0100-00000C000000}"/>
  <tableColumns count="1">
    <tableColumn id="1" xr3:uid="{00000000-0010-0000-0900-000001000000}" name=" PARCIAL" dataDxfId="6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SOLICITUD__DE__AMPLIACIÓN" displayName="SOLICITUD__DE__AMPLIACIÓN" ref="M27:M28" totalsRowShown="0" dataDxfId="66" tableBorderDxfId="65">
  <autoFilter ref="M27:M28" xr:uid="{00000000-0009-0000-0100-00000D000000}"/>
  <tableColumns count="1">
    <tableColumn id="1" xr3:uid="{00000000-0010-0000-0A00-000001000000}" name="SOLICITUD DE AMPLIACIÓN" dataDxfId="6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RASLADO__POR__COMPETENCIA" displayName="TRASLADO__POR__COMPETENCIA" ref="N27:N28" totalsRowShown="0">
  <autoFilter ref="N27:N28" xr:uid="{00000000-0009-0000-0100-00000E000000}"/>
  <tableColumns count="1">
    <tableColumn id="1" xr3:uid="{00000000-0010-0000-0B00-000001000000}" name="TRASLADO POR COMPETENCI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RASLADO_POR_COMPETENCIA" displayName="TRASLADO_POR_COMPETENCIA" ref="N16:N17" totalsRowShown="0" dataDxfId="84" tableBorderDxfId="83">
  <autoFilter ref="N16:N17" xr:uid="{00000000-0009-0000-0100-000005000000}"/>
  <tableColumns count="1">
    <tableColumn id="1" xr3:uid="{00000000-0010-0000-0100-000001000000}" name="TRASLADO POR COMPETENCIA" dataDxfId="8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DEFINITIVA" displayName="DEFINITIVA" ref="K16:K19" totalsRowShown="0">
  <autoFilter ref="K16:K19" xr:uid="{00000000-0009-0000-0100-000006000000}"/>
  <tableColumns count="1">
    <tableColumn id="1" xr3:uid="{00000000-0010-0000-0200-000001000000}" name="DEFINITIV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SOLICITUD_DE_AMPLIACIÓN" displayName="SOLICITUD_DE_AMPLIACIÓN" ref="M16:M17" totalsRowShown="0">
  <autoFilter ref="M16:M17" xr:uid="{00000000-0009-0000-0100-000007000000}"/>
  <tableColumns count="1">
    <tableColumn id="1" xr3:uid="{00000000-0010-0000-0300-000001000000}" name="SOLICITUD DE AMPLIACIÓ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___DEFINITIVA" displayName="___DEFINITIVA" ref="K22:K23" totalsRowShown="0">
  <autoFilter ref="K22:K23" xr:uid="{00000000-0009-0000-0100-000001000000}"/>
  <tableColumns count="1">
    <tableColumn id="1" xr3:uid="{00000000-0010-0000-0400-000001000000}" name="  DEFINITIV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___PARCIAL" displayName="___PARCIAL" ref="L22:L23" totalsRowShown="0" dataDxfId="81" tableBorderDxfId="80">
  <autoFilter ref="L22:L23" xr:uid="{00000000-0009-0000-0100-000008000000}"/>
  <tableColumns count="1">
    <tableColumn id="1" xr3:uid="{00000000-0010-0000-0500-000001000000}" name="  PARCIAL" dataDxfId="7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SOLICITUD___DE___AMPLIACIÓN" displayName="SOLICITUD___DE___AMPLIACIÓN" ref="M22:M23" totalsRowShown="0" dataDxfId="78" tableBorderDxfId="77">
  <autoFilter ref="M22:M23" xr:uid="{00000000-0009-0000-0100-000009000000}"/>
  <tableColumns count="1">
    <tableColumn id="1" xr3:uid="{00000000-0010-0000-0600-000001000000}" name="SOLICITUD  DE  AMPLIACIÓN" dataDxfId="7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RASLADO___POR___COMPETENCIA" displayName="TRASLADO___POR___COMPETENCIA" ref="N22:N23" totalsRowShown="0">
  <autoFilter ref="N22:N23" xr:uid="{00000000-0009-0000-0100-00000A000000}"/>
  <tableColumns count="1">
    <tableColumn id="1" xr3:uid="{00000000-0010-0000-0700-000001000000}" name="TRASLADO  POR  COMPETENCI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__DEFINITIVA" displayName="__DEFINITIVA" ref="K27:K28" totalsRowShown="0" headerRowDxfId="75" dataDxfId="73" headerRowBorderDxfId="74" tableBorderDxfId="72" totalsRowBorderDxfId="71">
  <autoFilter ref="K27:K28" xr:uid="{00000000-0009-0000-0100-00000B000000}"/>
  <tableColumns count="1">
    <tableColumn id="1" xr3:uid="{00000000-0010-0000-0800-000001000000}" name=" DEFINITIVA" dataDxfId="7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DC6C3-194B-4A11-B433-76EC6B242D0F}">
  <dimension ref="A1:Y35"/>
  <sheetViews>
    <sheetView showGridLines="0" view="pageBreakPreview" zoomScale="70" zoomScaleNormal="90" zoomScaleSheetLayoutView="70" workbookViewId="0">
      <selection activeCell="A21" sqref="A21"/>
    </sheetView>
  </sheetViews>
  <sheetFormatPr baseColWidth="10" defaultColWidth="13.5703125" defaultRowHeight="15" x14ac:dyDescent="0.25"/>
  <cols>
    <col min="1" max="1" width="3.85546875" style="4" customWidth="1"/>
    <col min="2" max="3" width="13.85546875" style="4" customWidth="1"/>
    <col min="4" max="4" width="15.42578125" style="4" customWidth="1"/>
    <col min="5" max="5" width="26.42578125" style="5" customWidth="1"/>
    <col min="6" max="6" width="17.28515625" style="4" customWidth="1"/>
    <col min="7" max="7" width="14.42578125" style="4" customWidth="1"/>
    <col min="8" max="8" width="44" style="5" customWidth="1"/>
    <col min="9" max="9" width="17.85546875" style="4" customWidth="1"/>
    <col min="10" max="10" width="18.85546875" style="4" customWidth="1"/>
    <col min="11" max="11" width="12.7109375" style="4" customWidth="1"/>
    <col min="12" max="12" width="47.85546875" style="5" customWidth="1"/>
    <col min="13" max="13" width="20" style="5" customWidth="1"/>
    <col min="14" max="14" width="15.7109375" style="4" customWidth="1"/>
    <col min="15" max="15" width="49.140625" style="5" customWidth="1"/>
    <col min="16" max="16" width="21.28515625" style="4" customWidth="1"/>
    <col min="17" max="17" width="11.140625" style="4" customWidth="1"/>
    <col min="18" max="18" width="59.140625" style="5" customWidth="1"/>
    <col min="19" max="19" width="10.28515625" style="4" customWidth="1"/>
    <col min="20" max="20" width="53.5703125" style="5" customWidth="1"/>
    <col min="21" max="21" width="63" style="5" customWidth="1"/>
    <col min="22" max="22" width="13.5703125" style="4"/>
    <col min="23" max="23" width="26.28515625" style="4" customWidth="1"/>
    <col min="24" max="24" width="23" style="4" customWidth="1"/>
    <col min="25" max="25" width="21" style="4" customWidth="1"/>
    <col min="26" max="16384" width="13.5703125" style="4"/>
  </cols>
  <sheetData>
    <row r="1" spans="1:25" s="67" customFormat="1" ht="15" customHeight="1" x14ac:dyDescent="0.2">
      <c r="A1" s="100"/>
      <c r="B1" s="69"/>
      <c r="C1" s="70"/>
      <c r="D1" s="70"/>
      <c r="E1" s="103" t="s">
        <v>213</v>
      </c>
      <c r="F1" s="104"/>
      <c r="G1" s="104"/>
      <c r="H1" s="104"/>
      <c r="I1" s="104"/>
      <c r="J1" s="104"/>
      <c r="K1" s="104"/>
      <c r="L1" s="104"/>
      <c r="M1" s="104"/>
      <c r="N1" s="104"/>
      <c r="O1" s="104"/>
      <c r="P1" s="104"/>
      <c r="Q1" s="104"/>
      <c r="R1" s="104"/>
      <c r="S1" s="104"/>
      <c r="T1" s="104"/>
      <c r="U1" s="104"/>
      <c r="V1" s="104"/>
      <c r="W1" s="105"/>
      <c r="X1" s="75" t="s">
        <v>211</v>
      </c>
      <c r="Y1" s="76"/>
    </row>
    <row r="2" spans="1:25" s="67" customFormat="1" ht="15" customHeight="1" x14ac:dyDescent="0.2">
      <c r="A2" s="101"/>
      <c r="B2" s="71"/>
      <c r="C2" s="72"/>
      <c r="D2" s="72"/>
      <c r="E2" s="106"/>
      <c r="F2" s="107"/>
      <c r="G2" s="107"/>
      <c r="H2" s="107"/>
      <c r="I2" s="107"/>
      <c r="J2" s="107"/>
      <c r="K2" s="107"/>
      <c r="L2" s="107"/>
      <c r="M2" s="107"/>
      <c r="N2" s="107"/>
      <c r="O2" s="107"/>
      <c r="P2" s="107"/>
      <c r="Q2" s="107"/>
      <c r="R2" s="107"/>
      <c r="S2" s="107"/>
      <c r="T2" s="107"/>
      <c r="U2" s="107"/>
      <c r="V2" s="107"/>
      <c r="W2" s="108"/>
      <c r="X2" s="77" t="s">
        <v>209</v>
      </c>
      <c r="Y2" s="78"/>
    </row>
    <row r="3" spans="1:25" s="67" customFormat="1" ht="14.25" x14ac:dyDescent="0.2">
      <c r="A3" s="101"/>
      <c r="B3" s="71"/>
      <c r="C3" s="72"/>
      <c r="D3" s="72"/>
      <c r="E3" s="106"/>
      <c r="F3" s="107"/>
      <c r="G3" s="107"/>
      <c r="H3" s="107"/>
      <c r="I3" s="107"/>
      <c r="J3" s="107"/>
      <c r="K3" s="107"/>
      <c r="L3" s="107"/>
      <c r="M3" s="107"/>
      <c r="N3" s="107"/>
      <c r="O3" s="107"/>
      <c r="P3" s="107"/>
      <c r="Q3" s="107"/>
      <c r="R3" s="107"/>
      <c r="S3" s="107"/>
      <c r="T3" s="107"/>
      <c r="U3" s="107"/>
      <c r="V3" s="107"/>
      <c r="W3" s="108"/>
      <c r="X3" s="77" t="s">
        <v>208</v>
      </c>
      <c r="Y3" s="79"/>
    </row>
    <row r="4" spans="1:25" s="67" customFormat="1" thickBot="1" x14ac:dyDescent="0.25">
      <c r="A4" s="102"/>
      <c r="B4" s="73"/>
      <c r="C4" s="74"/>
      <c r="D4" s="74"/>
      <c r="E4" s="109"/>
      <c r="F4" s="110"/>
      <c r="G4" s="110"/>
      <c r="H4" s="110"/>
      <c r="I4" s="110"/>
      <c r="J4" s="110"/>
      <c r="K4" s="110"/>
      <c r="L4" s="110"/>
      <c r="M4" s="110"/>
      <c r="N4" s="110"/>
      <c r="O4" s="110"/>
      <c r="P4" s="110"/>
      <c r="Q4" s="110"/>
      <c r="R4" s="110"/>
      <c r="S4" s="110"/>
      <c r="T4" s="110"/>
      <c r="U4" s="110"/>
      <c r="V4" s="110"/>
      <c r="W4" s="111"/>
      <c r="X4" s="80" t="s">
        <v>192</v>
      </c>
      <c r="Y4" s="81" t="s">
        <v>193</v>
      </c>
    </row>
    <row r="5" spans="1:25" ht="16.149999999999999" customHeight="1" thickBot="1" x14ac:dyDescent="0.3">
      <c r="A5" s="122" t="s">
        <v>14</v>
      </c>
      <c r="B5" s="123"/>
      <c r="C5" s="123"/>
      <c r="D5" s="123"/>
      <c r="E5" s="123"/>
      <c r="F5" s="124"/>
      <c r="G5" s="122" t="s">
        <v>41</v>
      </c>
      <c r="H5" s="125"/>
      <c r="I5" s="123"/>
      <c r="J5" s="123"/>
      <c r="K5" s="123"/>
      <c r="L5" s="125"/>
      <c r="M5" s="123"/>
      <c r="N5" s="123"/>
      <c r="O5" s="125"/>
      <c r="P5" s="123"/>
      <c r="Q5" s="123"/>
      <c r="R5" s="125"/>
      <c r="S5" s="123"/>
      <c r="T5" s="125"/>
      <c r="U5" s="89" t="s">
        <v>62</v>
      </c>
      <c r="V5" s="90"/>
      <c r="W5" s="90"/>
      <c r="X5" s="90"/>
      <c r="Y5" s="91"/>
    </row>
    <row r="6" spans="1:25" s="5" customFormat="1" ht="14.45" customHeight="1" x14ac:dyDescent="0.25">
      <c r="A6" s="92" t="s">
        <v>34</v>
      </c>
      <c r="B6" s="94" t="s">
        <v>0</v>
      </c>
      <c r="C6" s="94" t="s">
        <v>1</v>
      </c>
      <c r="D6" s="94" t="s">
        <v>61</v>
      </c>
      <c r="E6" s="94" t="s">
        <v>2</v>
      </c>
      <c r="F6" s="121" t="s">
        <v>3</v>
      </c>
      <c r="G6" s="114" t="s">
        <v>52</v>
      </c>
      <c r="H6" s="113"/>
      <c r="I6" s="60" t="s">
        <v>131</v>
      </c>
      <c r="J6" s="120" t="s">
        <v>133</v>
      </c>
      <c r="K6" s="112" t="s">
        <v>124</v>
      </c>
      <c r="L6" s="113"/>
      <c r="M6" s="120" t="s">
        <v>133</v>
      </c>
      <c r="N6" s="112" t="s">
        <v>11</v>
      </c>
      <c r="O6" s="113"/>
      <c r="P6" s="120" t="s">
        <v>133</v>
      </c>
      <c r="Q6" s="112" t="s">
        <v>160</v>
      </c>
      <c r="R6" s="113"/>
      <c r="S6" s="114" t="s">
        <v>12</v>
      </c>
      <c r="T6" s="115"/>
      <c r="U6" s="93" t="s">
        <v>170</v>
      </c>
      <c r="V6" s="117" t="s">
        <v>4</v>
      </c>
      <c r="W6" s="95" t="s">
        <v>5</v>
      </c>
      <c r="X6" s="98" t="s">
        <v>6</v>
      </c>
      <c r="Y6" s="96" t="s">
        <v>7</v>
      </c>
    </row>
    <row r="7" spans="1:25" s="5" customFormat="1" ht="14.45" customHeight="1" x14ac:dyDescent="0.25">
      <c r="A7" s="93"/>
      <c r="B7" s="95"/>
      <c r="C7" s="95"/>
      <c r="D7" s="95"/>
      <c r="E7" s="95"/>
      <c r="F7" s="98"/>
      <c r="G7" s="61" t="s">
        <v>126</v>
      </c>
      <c r="H7" s="62" t="s">
        <v>153</v>
      </c>
      <c r="I7" s="63" t="s">
        <v>132</v>
      </c>
      <c r="J7" s="116"/>
      <c r="K7" s="64" t="s">
        <v>126</v>
      </c>
      <c r="L7" s="62" t="s">
        <v>123</v>
      </c>
      <c r="M7" s="116"/>
      <c r="N7" s="64" t="s">
        <v>126</v>
      </c>
      <c r="O7" s="62" t="s">
        <v>122</v>
      </c>
      <c r="P7" s="116"/>
      <c r="Q7" s="65" t="s">
        <v>126</v>
      </c>
      <c r="R7" s="62" t="s">
        <v>122</v>
      </c>
      <c r="S7" s="61" t="s">
        <v>126</v>
      </c>
      <c r="T7" s="66" t="s">
        <v>122</v>
      </c>
      <c r="U7" s="116"/>
      <c r="V7" s="118"/>
      <c r="W7" s="119"/>
      <c r="X7" s="99"/>
      <c r="Y7" s="97"/>
    </row>
    <row r="8" spans="1:25" x14ac:dyDescent="0.25">
      <c r="A8" s="27">
        <v>1</v>
      </c>
      <c r="B8" s="32"/>
      <c r="C8" s="32"/>
      <c r="D8" s="32"/>
      <c r="E8" s="58"/>
      <c r="F8" s="33"/>
      <c r="G8" s="27"/>
      <c r="H8" s="34"/>
      <c r="I8" s="43"/>
      <c r="J8" s="30"/>
      <c r="K8" s="29"/>
      <c r="L8" s="34"/>
      <c r="M8" s="30"/>
      <c r="N8" s="29"/>
      <c r="O8" s="34"/>
      <c r="P8" s="30"/>
      <c r="Q8" s="29"/>
      <c r="R8" s="34"/>
      <c r="S8" s="27"/>
      <c r="T8" s="47"/>
      <c r="U8" s="49"/>
      <c r="V8" s="40"/>
      <c r="W8" s="32"/>
      <c r="X8" s="33"/>
      <c r="Y8" s="56"/>
    </row>
    <row r="9" spans="1:25" x14ac:dyDescent="0.25">
      <c r="A9" s="27">
        <v>2</v>
      </c>
      <c r="B9" s="32"/>
      <c r="C9" s="32"/>
      <c r="D9" s="32"/>
      <c r="E9" s="58"/>
      <c r="F9" s="33"/>
      <c r="G9" s="27"/>
      <c r="H9" s="34"/>
      <c r="I9" s="43"/>
      <c r="J9" s="30"/>
      <c r="K9" s="29"/>
      <c r="L9" s="34"/>
      <c r="M9" s="30"/>
      <c r="N9" s="29"/>
      <c r="O9" s="34"/>
      <c r="P9" s="30"/>
      <c r="Q9" s="29"/>
      <c r="R9" s="34"/>
      <c r="S9" s="27"/>
      <c r="T9" s="47"/>
      <c r="U9" s="49"/>
      <c r="V9" s="40"/>
      <c r="W9" s="32"/>
      <c r="X9" s="33"/>
      <c r="Y9" s="56"/>
    </row>
    <row r="10" spans="1:25" x14ac:dyDescent="0.25">
      <c r="A10" s="27">
        <v>3</v>
      </c>
      <c r="B10" s="32"/>
      <c r="C10" s="32"/>
      <c r="D10" s="32"/>
      <c r="E10" s="58"/>
      <c r="F10" s="33"/>
      <c r="G10" s="27"/>
      <c r="H10" s="34"/>
      <c r="I10" s="43"/>
      <c r="J10" s="30"/>
      <c r="K10" s="29"/>
      <c r="L10" s="34"/>
      <c r="M10" s="30"/>
      <c r="N10" s="29"/>
      <c r="O10" s="34"/>
      <c r="P10" s="30"/>
      <c r="Q10" s="29"/>
      <c r="R10" s="34"/>
      <c r="S10" s="27"/>
      <c r="T10" s="47"/>
      <c r="U10" s="49"/>
      <c r="V10" s="40"/>
      <c r="W10" s="32"/>
      <c r="X10" s="33"/>
      <c r="Y10" s="56"/>
    </row>
    <row r="11" spans="1:25" x14ac:dyDescent="0.25">
      <c r="A11" s="27">
        <v>4</v>
      </c>
      <c r="B11" s="32"/>
      <c r="C11" s="32"/>
      <c r="D11" s="32"/>
      <c r="E11" s="58"/>
      <c r="F11" s="33"/>
      <c r="G11" s="27"/>
      <c r="H11" s="34"/>
      <c r="I11" s="43"/>
      <c r="J11" s="30"/>
      <c r="K11" s="29"/>
      <c r="L11" s="34"/>
      <c r="M11" s="30"/>
      <c r="N11" s="29"/>
      <c r="O11" s="34"/>
      <c r="P11" s="30"/>
      <c r="Q11" s="29"/>
      <c r="R11" s="34"/>
      <c r="S11" s="27"/>
      <c r="T11" s="47"/>
      <c r="U11" s="49"/>
      <c r="V11" s="40"/>
      <c r="W11" s="32"/>
      <c r="X11" s="33"/>
      <c r="Y11" s="56"/>
    </row>
    <row r="12" spans="1:25" x14ac:dyDescent="0.25">
      <c r="A12" s="27">
        <v>5</v>
      </c>
      <c r="B12" s="32"/>
      <c r="C12" s="32"/>
      <c r="D12" s="32"/>
      <c r="E12" s="58"/>
      <c r="F12" s="33"/>
      <c r="G12" s="27"/>
      <c r="H12" s="34"/>
      <c r="I12" s="43"/>
      <c r="J12" s="30"/>
      <c r="K12" s="29"/>
      <c r="L12" s="34"/>
      <c r="M12" s="30"/>
      <c r="N12" s="29"/>
      <c r="O12" s="34"/>
      <c r="P12" s="30"/>
      <c r="Q12" s="29"/>
      <c r="R12" s="34"/>
      <c r="S12" s="27"/>
      <c r="T12" s="47"/>
      <c r="U12" s="49"/>
      <c r="V12" s="40"/>
      <c r="W12" s="32"/>
      <c r="X12" s="33"/>
      <c r="Y12" s="56"/>
    </row>
    <row r="13" spans="1:25" x14ac:dyDescent="0.25">
      <c r="A13" s="27">
        <v>6</v>
      </c>
      <c r="B13" s="32"/>
      <c r="C13" s="32"/>
      <c r="D13" s="32"/>
      <c r="E13" s="58"/>
      <c r="F13" s="33"/>
      <c r="G13" s="27"/>
      <c r="H13" s="34"/>
      <c r="I13" s="43"/>
      <c r="J13" s="30"/>
      <c r="K13" s="29"/>
      <c r="L13" s="34"/>
      <c r="M13" s="30"/>
      <c r="N13" s="29"/>
      <c r="O13" s="34"/>
      <c r="P13" s="30"/>
      <c r="Q13" s="29"/>
      <c r="R13" s="34"/>
      <c r="S13" s="27"/>
      <c r="T13" s="47"/>
      <c r="U13" s="49"/>
      <c r="V13" s="40"/>
      <c r="W13" s="32"/>
      <c r="X13" s="33"/>
      <c r="Y13" s="56"/>
    </row>
    <row r="14" spans="1:25" x14ac:dyDescent="0.25">
      <c r="A14" s="27">
        <v>7</v>
      </c>
      <c r="B14" s="32"/>
      <c r="C14" s="32"/>
      <c r="D14" s="32"/>
      <c r="E14" s="58"/>
      <c r="F14" s="33"/>
      <c r="G14" s="27"/>
      <c r="H14" s="34"/>
      <c r="I14" s="43"/>
      <c r="J14" s="30"/>
      <c r="K14" s="29"/>
      <c r="L14" s="34"/>
      <c r="M14" s="30"/>
      <c r="N14" s="29"/>
      <c r="O14" s="34"/>
      <c r="P14" s="30"/>
      <c r="Q14" s="29"/>
      <c r="R14" s="34"/>
      <c r="S14" s="27"/>
      <c r="T14" s="47"/>
      <c r="U14" s="49"/>
      <c r="V14" s="40"/>
      <c r="W14" s="32"/>
      <c r="X14" s="33"/>
      <c r="Y14" s="56"/>
    </row>
    <row r="15" spans="1:25" x14ac:dyDescent="0.25">
      <c r="A15" s="27">
        <v>8</v>
      </c>
      <c r="B15" s="32"/>
      <c r="C15" s="32"/>
      <c r="D15" s="32"/>
      <c r="E15" s="58"/>
      <c r="F15" s="33"/>
      <c r="G15" s="27"/>
      <c r="H15" s="34"/>
      <c r="I15" s="43"/>
      <c r="J15" s="30"/>
      <c r="K15" s="29"/>
      <c r="L15" s="34"/>
      <c r="M15" s="30"/>
      <c r="N15" s="29"/>
      <c r="O15" s="34"/>
      <c r="P15" s="30"/>
      <c r="Q15" s="29"/>
      <c r="R15" s="34"/>
      <c r="S15" s="27"/>
      <c r="T15" s="47"/>
      <c r="U15" s="49"/>
      <c r="V15" s="40"/>
      <c r="W15" s="32"/>
      <c r="X15" s="33"/>
      <c r="Y15" s="56"/>
    </row>
    <row r="16" spans="1:25" x14ac:dyDescent="0.25">
      <c r="A16" s="27">
        <v>9</v>
      </c>
      <c r="B16" s="32"/>
      <c r="C16" s="32"/>
      <c r="D16" s="32"/>
      <c r="E16" s="58"/>
      <c r="F16" s="33"/>
      <c r="G16" s="27"/>
      <c r="H16" s="34"/>
      <c r="I16" s="43"/>
      <c r="J16" s="30"/>
      <c r="K16" s="29"/>
      <c r="L16" s="34"/>
      <c r="M16" s="30"/>
      <c r="N16" s="29"/>
      <c r="O16" s="34"/>
      <c r="P16" s="30"/>
      <c r="Q16" s="29"/>
      <c r="R16" s="34"/>
      <c r="S16" s="27"/>
      <c r="T16" s="47"/>
      <c r="U16" s="49"/>
      <c r="V16" s="40"/>
      <c r="W16" s="32"/>
      <c r="X16" s="33"/>
      <c r="Y16" s="56"/>
    </row>
    <row r="17" spans="1:25" x14ac:dyDescent="0.25">
      <c r="A17" s="27">
        <v>10</v>
      </c>
      <c r="B17" s="32"/>
      <c r="C17" s="32"/>
      <c r="D17" s="32"/>
      <c r="E17" s="58"/>
      <c r="F17" s="33"/>
      <c r="G17" s="27"/>
      <c r="H17" s="34"/>
      <c r="I17" s="43"/>
      <c r="J17" s="30"/>
      <c r="K17" s="29"/>
      <c r="L17" s="34"/>
      <c r="M17" s="30"/>
      <c r="N17" s="29"/>
      <c r="O17" s="34"/>
      <c r="P17" s="30"/>
      <c r="Q17" s="29"/>
      <c r="R17" s="34"/>
      <c r="S17" s="27"/>
      <c r="T17" s="47"/>
      <c r="U17" s="49"/>
      <c r="V17" s="40"/>
      <c r="W17" s="32"/>
      <c r="X17" s="33"/>
      <c r="Y17" s="56"/>
    </row>
    <row r="18" spans="1:25" x14ac:dyDescent="0.25">
      <c r="A18" s="27">
        <v>11</v>
      </c>
      <c r="B18" s="32"/>
      <c r="C18" s="32"/>
      <c r="D18" s="32"/>
      <c r="E18" s="58"/>
      <c r="F18" s="33"/>
      <c r="G18" s="27"/>
      <c r="H18" s="34"/>
      <c r="I18" s="43"/>
      <c r="J18" s="30"/>
      <c r="K18" s="29"/>
      <c r="L18" s="34"/>
      <c r="M18" s="30"/>
      <c r="N18" s="29"/>
      <c r="O18" s="34"/>
      <c r="P18" s="30"/>
      <c r="Q18" s="29"/>
      <c r="R18" s="34"/>
      <c r="S18" s="27"/>
      <c r="T18" s="47"/>
      <c r="U18" s="49"/>
      <c r="V18" s="40"/>
      <c r="W18" s="32"/>
      <c r="X18" s="33"/>
      <c r="Y18" s="56"/>
    </row>
    <row r="19" spans="1:25" x14ac:dyDescent="0.25">
      <c r="A19" s="27">
        <v>12</v>
      </c>
      <c r="B19" s="32"/>
      <c r="C19" s="32"/>
      <c r="D19" s="32"/>
      <c r="E19" s="58"/>
      <c r="F19" s="33"/>
      <c r="G19" s="27"/>
      <c r="H19" s="34"/>
      <c r="I19" s="43"/>
      <c r="J19" s="30"/>
      <c r="K19" s="29"/>
      <c r="L19" s="34"/>
      <c r="M19" s="30"/>
      <c r="N19" s="29"/>
      <c r="O19" s="34"/>
      <c r="P19" s="30"/>
      <c r="Q19" s="29"/>
      <c r="R19" s="34"/>
      <c r="S19" s="27"/>
      <c r="T19" s="47"/>
      <c r="U19" s="49"/>
      <c r="V19" s="40"/>
      <c r="W19" s="32"/>
      <c r="X19" s="33"/>
      <c r="Y19" s="56"/>
    </row>
    <row r="20" spans="1:25" x14ac:dyDescent="0.25">
      <c r="A20" s="27">
        <v>13</v>
      </c>
      <c r="B20" s="32"/>
      <c r="C20" s="32"/>
      <c r="D20" s="32"/>
      <c r="E20" s="58"/>
      <c r="F20" s="33"/>
      <c r="G20" s="27"/>
      <c r="H20" s="34"/>
      <c r="I20" s="43"/>
      <c r="J20" s="30"/>
      <c r="K20" s="29"/>
      <c r="L20" s="34"/>
      <c r="M20" s="30"/>
      <c r="N20" s="29"/>
      <c r="O20" s="34"/>
      <c r="P20" s="30"/>
      <c r="Q20" s="29"/>
      <c r="R20" s="34"/>
      <c r="S20" s="27"/>
      <c r="T20" s="47"/>
      <c r="U20" s="49"/>
      <c r="V20" s="40"/>
      <c r="W20" s="32"/>
      <c r="X20" s="33"/>
      <c r="Y20" s="56"/>
    </row>
    <row r="21" spans="1:25" x14ac:dyDescent="0.25">
      <c r="A21" s="27">
        <v>14</v>
      </c>
      <c r="B21" s="32"/>
      <c r="C21" s="32"/>
      <c r="D21" s="32"/>
      <c r="E21" s="58"/>
      <c r="F21" s="33"/>
      <c r="G21" s="27"/>
      <c r="H21" s="34"/>
      <c r="I21" s="43"/>
      <c r="J21" s="30"/>
      <c r="K21" s="29"/>
      <c r="L21" s="34"/>
      <c r="M21" s="30"/>
      <c r="N21" s="29"/>
      <c r="O21" s="34"/>
      <c r="P21" s="30"/>
      <c r="Q21" s="29"/>
      <c r="R21" s="34"/>
      <c r="S21" s="27"/>
      <c r="T21" s="47"/>
      <c r="U21" s="49"/>
      <c r="V21" s="40"/>
      <c r="W21" s="32"/>
      <c r="X21" s="33"/>
      <c r="Y21" s="56"/>
    </row>
    <row r="22" spans="1:25" x14ac:dyDescent="0.25">
      <c r="A22" s="27">
        <v>15</v>
      </c>
      <c r="B22" s="32"/>
      <c r="C22" s="32"/>
      <c r="D22" s="32"/>
      <c r="E22" s="58"/>
      <c r="F22" s="33"/>
      <c r="G22" s="27"/>
      <c r="H22" s="34"/>
      <c r="I22" s="43"/>
      <c r="J22" s="30"/>
      <c r="K22" s="29"/>
      <c r="L22" s="34"/>
      <c r="M22" s="30"/>
      <c r="N22" s="29"/>
      <c r="O22" s="34"/>
      <c r="P22" s="30"/>
      <c r="Q22" s="29"/>
      <c r="R22" s="34"/>
      <c r="S22" s="27"/>
      <c r="T22" s="47"/>
      <c r="U22" s="49"/>
      <c r="V22" s="40"/>
      <c r="W22" s="32"/>
      <c r="X22" s="33"/>
      <c r="Y22" s="56"/>
    </row>
    <row r="23" spans="1:25" x14ac:dyDescent="0.25">
      <c r="A23" s="27">
        <v>16</v>
      </c>
      <c r="B23" s="32"/>
      <c r="C23" s="32"/>
      <c r="D23" s="32"/>
      <c r="E23" s="58"/>
      <c r="F23" s="33"/>
      <c r="G23" s="27"/>
      <c r="H23" s="34"/>
      <c r="I23" s="43"/>
      <c r="J23" s="51"/>
      <c r="K23" s="31"/>
      <c r="L23" s="34"/>
      <c r="M23" s="51"/>
      <c r="N23" s="31"/>
      <c r="O23" s="34"/>
      <c r="P23" s="30"/>
      <c r="Q23" s="29"/>
      <c r="R23" s="34"/>
      <c r="S23" s="27"/>
      <c r="T23" s="47"/>
      <c r="U23" s="49"/>
      <c r="V23" s="40"/>
      <c r="W23" s="32"/>
      <c r="X23" s="33"/>
      <c r="Y23" s="56"/>
    </row>
    <row r="24" spans="1:25" x14ac:dyDescent="0.25">
      <c r="A24" s="27">
        <v>17</v>
      </c>
      <c r="B24" s="32"/>
      <c r="C24" s="32"/>
      <c r="D24" s="32"/>
      <c r="E24" s="58"/>
      <c r="F24" s="33"/>
      <c r="G24" s="27"/>
      <c r="H24" s="34"/>
      <c r="I24" s="43"/>
      <c r="J24" s="51"/>
      <c r="K24" s="31"/>
      <c r="L24" s="34"/>
      <c r="M24" s="51"/>
      <c r="N24" s="31"/>
      <c r="O24" s="34"/>
      <c r="P24" s="30"/>
      <c r="Q24" s="29"/>
      <c r="R24" s="34"/>
      <c r="S24" s="27"/>
      <c r="T24" s="47"/>
      <c r="U24" s="49"/>
      <c r="V24" s="40"/>
      <c r="W24" s="32"/>
      <c r="X24" s="33"/>
      <c r="Y24" s="56"/>
    </row>
    <row r="25" spans="1:25" x14ac:dyDescent="0.25">
      <c r="A25" s="27">
        <v>18</v>
      </c>
      <c r="B25" s="32"/>
      <c r="C25" s="32"/>
      <c r="D25" s="32"/>
      <c r="E25" s="58"/>
      <c r="F25" s="33"/>
      <c r="G25" s="27"/>
      <c r="H25" s="34"/>
      <c r="I25" s="43"/>
      <c r="J25" s="51"/>
      <c r="K25" s="31"/>
      <c r="L25" s="34"/>
      <c r="M25" s="51"/>
      <c r="N25" s="31"/>
      <c r="O25" s="34"/>
      <c r="P25" s="30"/>
      <c r="Q25" s="29"/>
      <c r="R25" s="34"/>
      <c r="S25" s="27"/>
      <c r="T25" s="47"/>
      <c r="U25" s="49"/>
      <c r="V25" s="40"/>
      <c r="W25" s="32"/>
      <c r="X25" s="33"/>
      <c r="Y25" s="56"/>
    </row>
    <row r="26" spans="1:25" x14ac:dyDescent="0.25">
      <c r="A26" s="27">
        <v>19</v>
      </c>
      <c r="B26" s="32"/>
      <c r="C26" s="32"/>
      <c r="D26" s="32"/>
      <c r="E26" s="58"/>
      <c r="F26" s="33"/>
      <c r="G26" s="27"/>
      <c r="H26" s="34"/>
      <c r="I26" s="43"/>
      <c r="J26" s="51"/>
      <c r="K26" s="31"/>
      <c r="L26" s="34"/>
      <c r="M26" s="51"/>
      <c r="N26" s="31"/>
      <c r="O26" s="34"/>
      <c r="P26" s="30"/>
      <c r="Q26" s="29"/>
      <c r="R26" s="34"/>
      <c r="S26" s="27"/>
      <c r="T26" s="47"/>
      <c r="U26" s="49"/>
      <c r="V26" s="40"/>
      <c r="W26" s="32"/>
      <c r="X26" s="33"/>
      <c r="Y26" s="56"/>
    </row>
    <row r="27" spans="1:25" ht="15.75" thickBot="1" x14ac:dyDescent="0.3">
      <c r="A27" s="28">
        <v>20</v>
      </c>
      <c r="B27" s="35"/>
      <c r="C27" s="35"/>
      <c r="D27" s="35"/>
      <c r="E27" s="59"/>
      <c r="F27" s="37"/>
      <c r="G27" s="28"/>
      <c r="H27" s="36"/>
      <c r="I27" s="44"/>
      <c r="J27" s="52"/>
      <c r="K27" s="42"/>
      <c r="L27" s="36"/>
      <c r="M27" s="52"/>
      <c r="N27" s="42"/>
      <c r="O27" s="36"/>
      <c r="P27" s="54"/>
      <c r="Q27" s="53"/>
      <c r="R27" s="36"/>
      <c r="S27" s="28"/>
      <c r="T27" s="48"/>
      <c r="U27" s="50"/>
      <c r="V27" s="41"/>
      <c r="W27" s="35"/>
      <c r="X27" s="37"/>
      <c r="Y27" s="57"/>
    </row>
    <row r="28" spans="1:25" x14ac:dyDescent="0.25">
      <c r="F28" s="6" t="s">
        <v>9</v>
      </c>
      <c r="G28" s="2">
        <f>COUNTIF(G8:G27,"SI")</f>
        <v>0</v>
      </c>
      <c r="J28" s="11" t="s">
        <v>9</v>
      </c>
      <c r="K28" s="2">
        <f>COUNTIF(K8:K27,"SI")</f>
        <v>0</v>
      </c>
      <c r="M28" s="11" t="s">
        <v>9</v>
      </c>
      <c r="N28" s="2">
        <f>COUNTIF(N8:N27,"SI")</f>
        <v>0</v>
      </c>
      <c r="P28" s="6" t="s">
        <v>9</v>
      </c>
      <c r="Q28" s="2">
        <f>COUNTIF(Q8:Q27,"SI")</f>
        <v>0</v>
      </c>
      <c r="R28" s="11" t="s">
        <v>9</v>
      </c>
      <c r="S28" s="2">
        <f>COUNTIF(S8:S27,"SI")</f>
        <v>0</v>
      </c>
      <c r="T28" s="11"/>
      <c r="U28" s="11"/>
    </row>
    <row r="29" spans="1:25" x14ac:dyDescent="0.25">
      <c r="F29" s="6" t="s">
        <v>10</v>
      </c>
      <c r="G29" s="1">
        <f>COUNTIF(G8:G27,"NO")</f>
        <v>0</v>
      </c>
      <c r="J29" s="11" t="s">
        <v>10</v>
      </c>
      <c r="K29" s="1">
        <f>COUNTIF(K8:K27,"NO")</f>
        <v>0</v>
      </c>
      <c r="M29" s="11" t="s">
        <v>10</v>
      </c>
      <c r="N29" s="1">
        <f>COUNTIF(N8:N27,"NO")</f>
        <v>0</v>
      </c>
      <c r="P29" s="6" t="s">
        <v>10</v>
      </c>
      <c r="Q29" s="1">
        <f>COUNTIF(Q8:Q27,"NO")</f>
        <v>0</v>
      </c>
      <c r="R29" s="11" t="s">
        <v>10</v>
      </c>
      <c r="S29" s="1">
        <f>COUNTIF(S8:S27,"NO")</f>
        <v>0</v>
      </c>
      <c r="T29" s="11"/>
      <c r="U29" s="11"/>
    </row>
    <row r="30" spans="1:25" x14ac:dyDescent="0.25">
      <c r="F30" s="6" t="s">
        <v>32</v>
      </c>
      <c r="G30" s="1">
        <f>COUNTIF(G8:G27,"")</f>
        <v>20</v>
      </c>
      <c r="J30" s="11" t="s">
        <v>32</v>
      </c>
      <c r="K30" s="1">
        <f>COUNTIF(K8:K27,"")</f>
        <v>20</v>
      </c>
      <c r="M30" s="11" t="s">
        <v>32</v>
      </c>
      <c r="N30" s="1">
        <f>COUNTIF(N8:N27,"")</f>
        <v>20</v>
      </c>
      <c r="P30" s="6" t="s">
        <v>32</v>
      </c>
      <c r="Q30" s="1">
        <f>COUNTIF(Q8:Q27,"")</f>
        <v>20</v>
      </c>
      <c r="R30" s="11" t="s">
        <v>32</v>
      </c>
      <c r="S30" s="1">
        <f>COUNTIF(S8:S27,"")</f>
        <v>20</v>
      </c>
      <c r="T30" s="11"/>
      <c r="U30" s="11"/>
    </row>
    <row r="31" spans="1:25" x14ac:dyDescent="0.25">
      <c r="F31" s="6" t="s">
        <v>33</v>
      </c>
      <c r="G31" s="3">
        <f>G28/SUM(G28:G30)</f>
        <v>0</v>
      </c>
      <c r="J31" s="11" t="s">
        <v>33</v>
      </c>
      <c r="K31" s="3">
        <f>K28/SUM(K28:K30)</f>
        <v>0</v>
      </c>
      <c r="M31" s="11" t="s">
        <v>33</v>
      </c>
      <c r="N31" s="3">
        <f>N28/SUM(N28:N30)</f>
        <v>0</v>
      </c>
      <c r="P31" s="6" t="s">
        <v>33</v>
      </c>
      <c r="Q31" s="3">
        <f>Q28/SUM(Q28:Q30)</f>
        <v>0</v>
      </c>
      <c r="R31" s="11" t="s">
        <v>33</v>
      </c>
      <c r="S31" s="3">
        <f>S28/SUM(S28:S30)</f>
        <v>0</v>
      </c>
      <c r="T31" s="11"/>
      <c r="U31" s="11"/>
    </row>
    <row r="32" spans="1:25" x14ac:dyDescent="0.25">
      <c r="H32" s="11"/>
    </row>
    <row r="33" spans="8:8" x14ac:dyDescent="0.25">
      <c r="H33" s="11"/>
    </row>
    <row r="34" spans="8:8" x14ac:dyDescent="0.25">
      <c r="H34" s="11"/>
    </row>
    <row r="35" spans="8:8" x14ac:dyDescent="0.25">
      <c r="H35" s="11"/>
    </row>
  </sheetData>
  <mergeCells count="24">
    <mergeCell ref="A1:A4"/>
    <mergeCell ref="E1:W4"/>
    <mergeCell ref="Q6:R6"/>
    <mergeCell ref="S6:T6"/>
    <mergeCell ref="U6:U7"/>
    <mergeCell ref="V6:V7"/>
    <mergeCell ref="W6:W7"/>
    <mergeCell ref="G6:H6"/>
    <mergeCell ref="J6:J7"/>
    <mergeCell ref="K6:L6"/>
    <mergeCell ref="M6:M7"/>
    <mergeCell ref="N6:O6"/>
    <mergeCell ref="P6:P7"/>
    <mergeCell ref="F6:F7"/>
    <mergeCell ref="A5:F5"/>
    <mergeCell ref="G5:T5"/>
    <mergeCell ref="U5:Y5"/>
    <mergeCell ref="A6:A7"/>
    <mergeCell ref="B6:B7"/>
    <mergeCell ref="C6:C7"/>
    <mergeCell ref="D6:D7"/>
    <mergeCell ref="E6:E7"/>
    <mergeCell ref="Y6:Y7"/>
    <mergeCell ref="X6:X7"/>
  </mergeCells>
  <conditionalFormatting sqref="G31">
    <cfRule type="cellIs" dxfId="63" priority="21" operator="lessThan">
      <formula>0.499</formula>
    </cfRule>
    <cfRule type="cellIs" dxfId="62" priority="22" operator="between">
      <formula>0.5</formula>
      <formula>0.8</formula>
    </cfRule>
    <cfRule type="cellIs" dxfId="61" priority="23" operator="greaterThan">
      <formula>0.8</formula>
    </cfRule>
  </conditionalFormatting>
  <conditionalFormatting sqref="K31">
    <cfRule type="cellIs" dxfId="43" priority="30" operator="lessThan">
      <formula>0.499</formula>
    </cfRule>
    <cfRule type="cellIs" dxfId="42" priority="31" operator="between">
      <formula>0.5</formula>
      <formula>0.8</formula>
    </cfRule>
    <cfRule type="cellIs" dxfId="41" priority="32" operator="greaterThan">
      <formula>0.8</formula>
    </cfRule>
  </conditionalFormatting>
  <conditionalFormatting sqref="N31">
    <cfRule type="cellIs" dxfId="40" priority="27" operator="lessThan">
      <formula>0.499</formula>
    </cfRule>
    <cfRule type="cellIs" dxfId="39" priority="28" operator="between">
      <formula>0.5</formula>
      <formula>0.8</formula>
    </cfRule>
    <cfRule type="cellIs" dxfId="38" priority="29" operator="greaterThan">
      <formula>0.8</formula>
    </cfRule>
  </conditionalFormatting>
  <conditionalFormatting sqref="Q31">
    <cfRule type="cellIs" dxfId="37" priority="18" operator="lessThan">
      <formula>0.499</formula>
    </cfRule>
    <cfRule type="cellIs" dxfId="36" priority="19" operator="between">
      <formula>0.5</formula>
      <formula>0.8</formula>
    </cfRule>
    <cfRule type="cellIs" dxfId="35" priority="20" operator="greaterThan">
      <formula>0.8</formula>
    </cfRule>
  </conditionalFormatting>
  <conditionalFormatting sqref="S31">
    <cfRule type="cellIs" dxfId="34" priority="24" operator="lessThan">
      <formula>0.499</formula>
    </cfRule>
    <cfRule type="cellIs" dxfId="33" priority="25" operator="between">
      <formula>0.5</formula>
      <formula>0.8</formula>
    </cfRule>
    <cfRule type="cellIs" dxfId="32" priority="26" operator="greaterThan">
      <formula>0.8</formula>
    </cfRule>
  </conditionalFormatting>
  <dataValidations count="4">
    <dataValidation type="custom" allowBlank="1" showInputMessage="1" showErrorMessage="1" sqref="Y8:Y27" xr:uid="{DBA333E8-874C-499B-BF56-D0330C7062FF}">
      <formula1>COUNTA(G8,K8,N8,Q8,S8=5)</formula1>
    </dataValidation>
    <dataValidation type="list" allowBlank="1" showInputMessage="1" showErrorMessage="1" sqref="L27" xr:uid="{FAC652E8-062D-4A0F-9022-51AACBCD7F41}">
      <formula1>INDIRECT(SUBSTITUTE(J27,"  ","___"))</formula1>
    </dataValidation>
    <dataValidation type="list" allowBlank="1" showInputMessage="1" showErrorMessage="1" sqref="R27" xr:uid="{E8CB9534-E351-44FE-8280-BA516F3461B4}">
      <formula1>INDIRECT(SUBSTITUTE(P27," ","__"))</formula1>
    </dataValidation>
    <dataValidation type="list" allowBlank="1" showInputMessage="1" showErrorMessage="1" sqref="O27" xr:uid="{13EE73BF-F7C8-4840-9686-816231899D6A}">
      <formula1>INDIRECT(SUBSTITUTE(M27," ","_"))</formula1>
    </dataValidation>
  </dataValidations>
  <pageMargins left="0.70866141732283472" right="0.70866141732283472" top="0.74803149606299213" bottom="0.74803149606299213" header="0.31496062992125984" footer="0.31496062992125984"/>
  <pageSetup paperSize="9" scale="20" orientation="landscape" horizontalDpi="300" verticalDpi="300" r:id="rId1"/>
  <headerFooter>
    <oddFooter>&amp;C&amp;G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C3DE78B6-0452-4F47-82CF-3122D3A317BC}">
            <xm:f>$I8:$I$27=CRITERIOS!$A$4</xm:f>
            <x14:dxf>
              <fill>
                <patternFill>
                  <bgColor rgb="FFFF0000"/>
                </patternFill>
              </fill>
            </x14:dxf>
          </x14:cfRule>
          <x14:cfRule type="expression" priority="2" id="{A03DE4F2-3CE7-4E40-94AC-304D183123F5}">
            <xm:f>$H8:$H$27=CRITERIOS!$A$37</xm:f>
            <x14:dxf>
              <fill>
                <patternFill>
                  <bgColor rgb="FFFF0000"/>
                </patternFill>
              </fill>
            </x14:dxf>
          </x14:cfRule>
          <x14:cfRule type="expression" priority="3" id="{D0CFEA61-03DE-4465-8217-9CC24B5EB220}">
            <xm:f>$H8:$H$27=CRITERIOS!$A$45</xm:f>
            <x14:dxf>
              <fill>
                <patternFill>
                  <bgColor rgb="FFFF0000"/>
                </patternFill>
              </fill>
            </x14:dxf>
          </x14:cfRule>
          <x14:cfRule type="expression" priority="4" id="{865F8370-797F-4760-B51E-5BFD3162B00C}">
            <xm:f>$H8:$H$27=CRITERIOS!$A$44</xm:f>
            <x14:dxf>
              <fill>
                <patternFill>
                  <bgColor rgb="FFFF0000"/>
                </patternFill>
              </fill>
            </x14:dxf>
          </x14:cfRule>
          <x14:cfRule type="expression" priority="5" id="{2339C8EE-21DD-4070-94D8-38AFE4495970}">
            <xm:f>$H8:$H$27=CRITERIOS!$A$43</xm:f>
            <x14:dxf>
              <fill>
                <patternFill>
                  <bgColor rgb="FFFF0000"/>
                </patternFill>
              </fill>
            </x14:dxf>
          </x14:cfRule>
          <x14:cfRule type="expression" priority="6" id="{1D676219-66B7-44CC-B3F8-03EC9F085C1B}">
            <xm:f>$H8:$H$27=CRITERIOS!$A$42</xm:f>
            <x14:dxf>
              <fill>
                <patternFill>
                  <bgColor rgb="FFFF0000"/>
                </patternFill>
              </fill>
            </x14:dxf>
          </x14:cfRule>
          <x14:cfRule type="expression" priority="7" id="{85B80FEA-3842-4ABB-BEE7-0D1F8D19152F}">
            <xm:f>$H8:$H$27=CRITERIOS!$A$41</xm:f>
            <x14:dxf>
              <fill>
                <patternFill>
                  <bgColor rgb="FFFF0000"/>
                </patternFill>
              </fill>
            </x14:dxf>
          </x14:cfRule>
          <x14:cfRule type="expression" priority="8" id="{ECA58ADF-4102-4C23-B4CD-A92D334C456F}">
            <xm:f>$H8:$H$27=CRITERIOS!$A$38</xm:f>
            <x14:dxf>
              <fill>
                <patternFill>
                  <bgColor rgb="FFFF0000"/>
                </patternFill>
              </fill>
            </x14:dxf>
          </x14:cfRule>
          <x14:cfRule type="expression" priority="9" id="{D9D4E3A5-F387-4D9A-A5A7-060D7E1E897C}">
            <xm:f>$H8:$H$27=CRITERIOS!$A$39</xm:f>
            <x14:dxf>
              <fill>
                <patternFill>
                  <bgColor rgb="FFFF0000"/>
                </patternFill>
              </fill>
            </x14:dxf>
          </x14:cfRule>
          <x14:cfRule type="expression" priority="10" id="{62FEB577-9A55-41A9-A0A6-BCC9A2298AC7}">
            <xm:f>$H8:$H$27=CRITERIOS!$A$36</xm:f>
            <x14:dxf>
              <fill>
                <patternFill>
                  <bgColor rgb="FFFF0000"/>
                </patternFill>
              </fill>
            </x14:dxf>
          </x14:cfRule>
          <x14:cfRule type="expression" priority="11" id="{6FBB598F-9FD7-4588-8977-569A2859B0E0}">
            <xm:f>#REF!=CRITERIOS!$A$32</xm:f>
            <x14:dxf>
              <fill>
                <patternFill>
                  <bgColor rgb="FFFF0000"/>
                </patternFill>
              </fill>
            </x14:dxf>
          </x14:cfRule>
          <x14:cfRule type="expression" priority="12" id="{A6B6F2B1-823B-4FA8-A0CC-CB5D719E1B0F}">
            <xm:f>$O8:$O$27=CRITERIOS!$A$18</xm:f>
            <x14:dxf>
              <fill>
                <patternFill>
                  <bgColor rgb="FFFF0000"/>
                </patternFill>
              </fill>
            </x14:dxf>
          </x14:cfRule>
          <x14:cfRule type="expression" priority="13" id="{5B8398AF-1CF1-47EC-82D0-A711F59F0FC1}">
            <xm:f>$O8:$O$27=CRITERIOS!$A$14</xm:f>
            <x14:dxf>
              <fill>
                <patternFill>
                  <bgColor rgb="FFFF0000"/>
                </patternFill>
              </fill>
            </x14:dxf>
          </x14:cfRule>
          <x14:cfRule type="expression" priority="14" id="{04CBCC32-7A9E-4300-9415-AD78F34F742C}">
            <xm:f>$L8:$L$27=CRITERIOS!$A$5</xm:f>
            <x14:dxf>
              <fill>
                <patternFill>
                  <bgColor rgb="FFFF0000"/>
                </patternFill>
              </fill>
            </x14:dxf>
          </x14:cfRule>
          <x14:cfRule type="expression" priority="15" id="{7F4C52AD-2091-4A68-8638-8A44C27CD604}">
            <xm:f>$L8:$L$27=CRITERIOS!$A$9</xm:f>
            <x14:dxf>
              <fill>
                <patternFill>
                  <bgColor rgb="FFFF0000"/>
                </patternFill>
              </fill>
            </x14:dxf>
          </x14:cfRule>
          <x14:cfRule type="expression" priority="16" id="{AF69B1CB-918F-41C4-AC87-9151E93A8D50}">
            <xm:f>$L8:$L$27=CRITERIOS!$A$8</xm:f>
            <x14:dxf>
              <fill>
                <patternFill>
                  <bgColor rgb="FFFF0000"/>
                </patternFill>
              </fill>
            </x14:dxf>
          </x14:cfRule>
          <x14:cfRule type="expression" priority="17" id="{47365476-36A1-4B23-94F8-F2CA83FB8881}">
            <xm:f>$L8:$L$27=CRITERIOS!$A$7</xm:f>
            <x14:dxf>
              <fill>
                <patternFill>
                  <bgColor rgb="FFFF0000"/>
                </patternFill>
              </fill>
            </x14:dxf>
          </x14:cfRule>
          <xm:sqref>G8:U27</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r:uid="{DA924A72-BAB5-44D6-ACE6-B75C5A97AA9C}">
          <x14:formula1>
            <xm:f>CRITERIOS!$P$68:$P$81</xm:f>
          </x14:formula1>
          <xm:sqref>X8:X26</xm:sqref>
        </x14:dataValidation>
        <x14:dataValidation type="list" allowBlank="1" showInputMessage="1" showErrorMessage="1" xr:uid="{07D6339A-BB65-42F7-BD15-2B75DDAF48A8}">
          <x14:formula1>
            <xm:f>CRITERIOS!$A$29:$A$33</xm:f>
          </x14:formula1>
          <xm:sqref>R8:R26</xm:sqref>
        </x14:dataValidation>
        <x14:dataValidation type="list" allowBlank="1" showInputMessage="1" showErrorMessage="1" xr:uid="{46D64A23-7B62-486B-BB43-891FA45F50F5}">
          <x14:formula1>
            <xm:f>CRITERIOS!$A$14:$A$18</xm:f>
          </x14:formula1>
          <xm:sqref>O8:O26</xm:sqref>
        </x14:dataValidation>
        <x14:dataValidation type="list" allowBlank="1" showInputMessage="1" showErrorMessage="1" xr:uid="{DA4ED2DE-AD98-458D-B267-4A0124FA6FC2}">
          <x14:formula1>
            <xm:f>CRITERIOS!$A$5:$A$9</xm:f>
          </x14:formula1>
          <xm:sqref>L8:L26</xm:sqref>
        </x14:dataValidation>
        <x14:dataValidation type="list" allowBlank="1" showInputMessage="1" showErrorMessage="1" xr:uid="{DCB20B25-A775-4CA6-8586-A607B8309703}">
          <x14:formula1>
            <xm:f>'Arbol de decisiones'!$K$27:$N$27</xm:f>
          </x14:formula1>
          <xm:sqref>P8:P27</xm:sqref>
        </x14:dataValidation>
        <x14:dataValidation type="list" allowBlank="1" showInputMessage="1" showErrorMessage="1" xr:uid="{110ED1D3-6620-4BAC-98D1-C51E1CF0459D}">
          <x14:formula1>
            <xm:f>'Arbol de decisiones'!$K$16:$N$16</xm:f>
          </x14:formula1>
          <xm:sqref>M8:M27</xm:sqref>
        </x14:dataValidation>
        <x14:dataValidation type="list" allowBlank="1" showInputMessage="1" showErrorMessage="1" xr:uid="{3CFDC78B-A146-4AC0-A843-29CA06FEA02D}">
          <x14:formula1>
            <xm:f>CRITERIOS!$A$36:$A$40</xm:f>
          </x14:formula1>
          <xm:sqref>H8:H27</xm:sqref>
        </x14:dataValidation>
        <x14:dataValidation type="list" allowBlank="1" showInputMessage="1" showErrorMessage="1" xr:uid="{C3D21EB3-990E-4659-B462-36E2EC5195CA}">
          <x14:formula1>
            <xm:f>'Arbol de decisiones'!$K$22:$N$22</xm:f>
          </x14:formula1>
          <xm:sqref>J8:J27</xm:sqref>
        </x14:dataValidation>
        <x14:dataValidation type="list" allowBlank="1" showInputMessage="1" showErrorMessage="1" xr:uid="{F1FE6539-C0FD-4C2A-B338-824975E344A4}">
          <x14:formula1>
            <xm:f>CRITERIOS!$P$68:$P$104</xm:f>
          </x14:formula1>
          <xm:sqref>X27</xm:sqref>
        </x14:dataValidation>
        <x14:dataValidation type="list" allowBlank="1" showInputMessage="1" showErrorMessage="1" xr:uid="{AA270666-D4E4-4FE1-8DD0-7D81BB39F01A}">
          <x14:formula1>
            <xm:f>CRITERIOS!$O$68</xm:f>
          </x14:formula1>
          <xm:sqref>W8:W27</xm:sqref>
        </x14:dataValidation>
        <x14:dataValidation type="list" allowBlank="1" showInputMessage="1" showErrorMessage="1" xr:uid="{71BB9FAC-A785-470C-B6DE-8C67234D6DE7}">
          <x14:formula1>
            <xm:f>CRITERIOS!$N$68</xm:f>
          </x14:formula1>
          <xm:sqref>V8:V27</xm:sqref>
        </x14:dataValidation>
        <x14:dataValidation type="list" allowBlank="1" showInputMessage="1" showErrorMessage="1" xr:uid="{9837BB8F-9238-4F91-AA7A-5F217B0F01B6}">
          <x14:formula1>
            <xm:f>CRITERIOS!$M$68:$M$69</xm:f>
          </x14:formula1>
          <xm:sqref>F8:F27</xm:sqref>
        </x14:dataValidation>
        <x14:dataValidation type="list" allowBlank="1" showInputMessage="1" showErrorMessage="1" xr:uid="{5D975EC8-9A45-436B-BD71-2682554599CA}">
          <x14:formula1>
            <xm:f>CRITERIOS!$L$68:$L$77</xm:f>
          </x14:formula1>
          <xm:sqref>E8:E27</xm:sqref>
        </x14:dataValidation>
        <x14:dataValidation type="list" allowBlank="1" showInputMessage="1" showErrorMessage="1" xr:uid="{A0F4DCAF-EF99-4771-B1FF-2D3888FBE528}">
          <x14:formula1>
            <xm:f>CRITERIOS!$K$68:$K$79</xm:f>
          </x14:formula1>
          <xm:sqref>C8:C27</xm:sqref>
        </x14:dataValidation>
        <x14:dataValidation type="list" allowBlank="1" showInputMessage="1" showErrorMessage="1" xr:uid="{CA7FEB87-39E8-46EF-A9A8-7D69D96BFEE3}">
          <x14:formula1>
            <xm:f>CRITERIOS!$J$68:$J$70</xm:f>
          </x14:formula1>
          <xm:sqref>B8:B27</xm:sqref>
        </x14:dataValidation>
        <x14:dataValidation type="list" allowBlank="1" showInputMessage="1" showErrorMessage="1" xr:uid="{820EF1A8-CD6B-45A9-9EE4-BB877B48F8ED}">
          <x14:formula1>
            <xm:f>CRITERIOS!$A$23:$A$24</xm:f>
          </x14:formula1>
          <xm:sqref>T8:T27</xm:sqref>
        </x14:dataValidation>
        <x14:dataValidation type="list" allowBlank="1" showInputMessage="1" showErrorMessage="1" xr:uid="{B0729F41-BF69-429C-AA6D-A253FAECB7FA}">
          <x14:formula1>
            <xm:f>CRITERIOS!$A$3:$A$4</xm:f>
          </x14:formula1>
          <xm:sqref>I8:I27 K8:K27 N8:N27 S8:S27 G8:G27 Q8:Q27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95C7-5A7E-4E07-B5CC-4FB9AB21AF73}">
  <dimension ref="A1:Y35"/>
  <sheetViews>
    <sheetView showGridLines="0" tabSelected="1" view="pageBreakPreview" topLeftCell="S1" zoomScale="90" zoomScaleNormal="90" zoomScaleSheetLayoutView="90" workbookViewId="0">
      <selection activeCell="AB8" sqref="AB8"/>
    </sheetView>
  </sheetViews>
  <sheetFormatPr baseColWidth="10" defaultColWidth="13.5703125" defaultRowHeight="15" x14ac:dyDescent="0.25"/>
  <cols>
    <col min="1" max="1" width="3.85546875" style="4" customWidth="1"/>
    <col min="2" max="3" width="13.85546875" style="4" customWidth="1"/>
    <col min="4" max="4" width="15.42578125" style="4" customWidth="1"/>
    <col min="5" max="5" width="26.42578125" style="5" customWidth="1"/>
    <col min="6" max="6" width="17.28515625" style="4" customWidth="1"/>
    <col min="7" max="7" width="14.42578125" style="4" customWidth="1"/>
    <col min="8" max="8" width="44" style="5" customWidth="1"/>
    <col min="9" max="9" width="17.85546875" style="4" customWidth="1"/>
    <col min="10" max="10" width="18.85546875" style="4" customWidth="1"/>
    <col min="11" max="11" width="12.7109375" style="4" customWidth="1"/>
    <col min="12" max="12" width="47.85546875" style="5" customWidth="1"/>
    <col min="13" max="13" width="20" style="5" customWidth="1"/>
    <col min="14" max="14" width="15.7109375" style="4" customWidth="1"/>
    <col min="15" max="15" width="49.140625" style="5" customWidth="1"/>
    <col min="16" max="16" width="21.28515625" style="4" customWidth="1"/>
    <col min="17" max="17" width="14.42578125" style="4" customWidth="1"/>
    <col min="18" max="18" width="59.140625" style="5" customWidth="1"/>
    <col min="19" max="19" width="10.28515625" style="4" customWidth="1"/>
    <col min="20" max="20" width="53.5703125" style="5" customWidth="1"/>
    <col min="21" max="21" width="63" style="5" customWidth="1"/>
    <col min="22" max="22" width="13.5703125" style="4"/>
    <col min="23" max="23" width="26.28515625" style="4" customWidth="1"/>
    <col min="24" max="24" width="28.5703125" style="4" customWidth="1"/>
    <col min="25" max="25" width="25" style="4" customWidth="1"/>
    <col min="26" max="16384" width="13.5703125" style="4"/>
  </cols>
  <sheetData>
    <row r="1" spans="1:25" s="67" customFormat="1" ht="15" customHeight="1" x14ac:dyDescent="0.2">
      <c r="A1" s="126"/>
      <c r="B1" s="129"/>
      <c r="C1" s="130"/>
      <c r="D1" s="130"/>
      <c r="E1" s="135" t="s">
        <v>210</v>
      </c>
      <c r="F1" s="135"/>
      <c r="G1" s="135"/>
      <c r="H1" s="135"/>
      <c r="I1" s="135"/>
      <c r="J1" s="135"/>
      <c r="K1" s="135"/>
      <c r="L1" s="135"/>
      <c r="M1" s="135"/>
      <c r="N1" s="135"/>
      <c r="O1" s="135"/>
      <c r="P1" s="135"/>
      <c r="Q1" s="135"/>
      <c r="R1" s="135"/>
      <c r="S1" s="135"/>
      <c r="T1" s="135"/>
      <c r="U1" s="135"/>
      <c r="V1" s="135"/>
      <c r="W1" s="135"/>
      <c r="X1" s="82" t="s">
        <v>211</v>
      </c>
      <c r="Y1" s="83"/>
    </row>
    <row r="2" spans="1:25" s="67" customFormat="1" ht="15" customHeight="1" x14ac:dyDescent="0.2">
      <c r="A2" s="127"/>
      <c r="B2" s="131"/>
      <c r="C2" s="132"/>
      <c r="D2" s="132"/>
      <c r="E2" s="136"/>
      <c r="F2" s="136"/>
      <c r="G2" s="136"/>
      <c r="H2" s="136"/>
      <c r="I2" s="136"/>
      <c r="J2" s="136"/>
      <c r="K2" s="136"/>
      <c r="L2" s="136"/>
      <c r="M2" s="136"/>
      <c r="N2" s="136"/>
      <c r="O2" s="136"/>
      <c r="P2" s="136"/>
      <c r="Q2" s="136"/>
      <c r="R2" s="136"/>
      <c r="S2" s="136"/>
      <c r="T2" s="136"/>
      <c r="U2" s="136"/>
      <c r="V2" s="136"/>
      <c r="W2" s="136"/>
      <c r="X2" s="84" t="s">
        <v>209</v>
      </c>
      <c r="Y2" s="85"/>
    </row>
    <row r="3" spans="1:25" s="67" customFormat="1" ht="14.45" customHeight="1" x14ac:dyDescent="0.2">
      <c r="A3" s="127"/>
      <c r="B3" s="131"/>
      <c r="C3" s="132"/>
      <c r="D3" s="132"/>
      <c r="E3" s="136"/>
      <c r="F3" s="136"/>
      <c r="G3" s="136"/>
      <c r="H3" s="136"/>
      <c r="I3" s="136"/>
      <c r="J3" s="136"/>
      <c r="K3" s="136"/>
      <c r="L3" s="136"/>
      <c r="M3" s="136"/>
      <c r="N3" s="136"/>
      <c r="O3" s="136"/>
      <c r="P3" s="136"/>
      <c r="Q3" s="136"/>
      <c r="R3" s="136"/>
      <c r="S3" s="136"/>
      <c r="T3" s="136"/>
      <c r="U3" s="136"/>
      <c r="V3" s="136"/>
      <c r="W3" s="136"/>
      <c r="X3" s="84" t="s">
        <v>208</v>
      </c>
      <c r="Y3" s="86"/>
    </row>
    <row r="4" spans="1:25" s="67" customFormat="1" ht="15" customHeight="1" thickBot="1" x14ac:dyDescent="0.25">
      <c r="A4" s="128"/>
      <c r="B4" s="133"/>
      <c r="C4" s="134"/>
      <c r="D4" s="134"/>
      <c r="E4" s="137"/>
      <c r="F4" s="137"/>
      <c r="G4" s="137"/>
      <c r="H4" s="137"/>
      <c r="I4" s="137"/>
      <c r="J4" s="137"/>
      <c r="K4" s="137"/>
      <c r="L4" s="137"/>
      <c r="M4" s="137"/>
      <c r="N4" s="137"/>
      <c r="O4" s="137"/>
      <c r="P4" s="137"/>
      <c r="Q4" s="137"/>
      <c r="R4" s="137"/>
      <c r="S4" s="137"/>
      <c r="T4" s="137"/>
      <c r="U4" s="137"/>
      <c r="V4" s="137"/>
      <c r="W4" s="137"/>
      <c r="X4" s="87" t="s">
        <v>212</v>
      </c>
      <c r="Y4" s="88"/>
    </row>
    <row r="5" spans="1:25" ht="16.149999999999999" customHeight="1" thickBot="1" x14ac:dyDescent="0.3">
      <c r="A5" s="122" t="s">
        <v>14</v>
      </c>
      <c r="B5" s="138"/>
      <c r="C5" s="138"/>
      <c r="D5" s="138"/>
      <c r="E5" s="138"/>
      <c r="F5" s="139"/>
      <c r="G5" s="140" t="s">
        <v>41</v>
      </c>
      <c r="H5" s="141"/>
      <c r="I5" s="138"/>
      <c r="J5" s="138"/>
      <c r="K5" s="138"/>
      <c r="L5" s="141"/>
      <c r="M5" s="138"/>
      <c r="N5" s="138"/>
      <c r="O5" s="141"/>
      <c r="P5" s="138"/>
      <c r="Q5" s="138"/>
      <c r="R5" s="141"/>
      <c r="S5" s="138"/>
      <c r="T5" s="141"/>
      <c r="U5" s="142" t="s">
        <v>62</v>
      </c>
      <c r="V5" s="143"/>
      <c r="W5" s="143"/>
      <c r="X5" s="143"/>
      <c r="Y5" s="144"/>
    </row>
    <row r="6" spans="1:25" s="5" customFormat="1" ht="14.45" customHeight="1" x14ac:dyDescent="0.25">
      <c r="A6" s="92" t="s">
        <v>34</v>
      </c>
      <c r="B6" s="94" t="s">
        <v>0</v>
      </c>
      <c r="C6" s="94" t="s">
        <v>1</v>
      </c>
      <c r="D6" s="94" t="s">
        <v>61</v>
      </c>
      <c r="E6" s="94" t="s">
        <v>2</v>
      </c>
      <c r="F6" s="121" t="s">
        <v>3</v>
      </c>
      <c r="G6" s="114" t="s">
        <v>52</v>
      </c>
      <c r="H6" s="113"/>
      <c r="I6" s="60" t="s">
        <v>131</v>
      </c>
      <c r="J6" s="120" t="s">
        <v>133</v>
      </c>
      <c r="K6" s="112" t="s">
        <v>124</v>
      </c>
      <c r="L6" s="113"/>
      <c r="M6" s="120" t="s">
        <v>133</v>
      </c>
      <c r="N6" s="112" t="s">
        <v>11</v>
      </c>
      <c r="O6" s="113"/>
      <c r="P6" s="120" t="s">
        <v>133</v>
      </c>
      <c r="Q6" s="112" t="s">
        <v>160</v>
      </c>
      <c r="R6" s="113"/>
      <c r="S6" s="114" t="s">
        <v>12</v>
      </c>
      <c r="T6" s="115"/>
      <c r="U6" s="93" t="s">
        <v>170</v>
      </c>
      <c r="V6" s="117" t="s">
        <v>4</v>
      </c>
      <c r="W6" s="95" t="s">
        <v>5</v>
      </c>
      <c r="X6" s="98" t="s">
        <v>6</v>
      </c>
      <c r="Y6" s="96" t="s">
        <v>7</v>
      </c>
    </row>
    <row r="7" spans="1:25" s="5" customFormat="1" ht="14.45" customHeight="1" x14ac:dyDescent="0.25">
      <c r="A7" s="93"/>
      <c r="B7" s="95"/>
      <c r="C7" s="95"/>
      <c r="D7" s="95"/>
      <c r="E7" s="95"/>
      <c r="F7" s="98"/>
      <c r="G7" s="61" t="s">
        <v>126</v>
      </c>
      <c r="H7" s="62" t="s">
        <v>153</v>
      </c>
      <c r="I7" s="63" t="s">
        <v>132</v>
      </c>
      <c r="J7" s="116"/>
      <c r="K7" s="64" t="s">
        <v>126</v>
      </c>
      <c r="L7" s="62" t="s">
        <v>123</v>
      </c>
      <c r="M7" s="116"/>
      <c r="N7" s="64" t="s">
        <v>126</v>
      </c>
      <c r="O7" s="62" t="s">
        <v>122</v>
      </c>
      <c r="P7" s="116"/>
      <c r="Q7" s="65" t="s">
        <v>126</v>
      </c>
      <c r="R7" s="62" t="s">
        <v>122</v>
      </c>
      <c r="S7" s="61" t="s">
        <v>126</v>
      </c>
      <c r="T7" s="66" t="s">
        <v>122</v>
      </c>
      <c r="U7" s="116"/>
      <c r="V7" s="118"/>
      <c r="W7" s="119"/>
      <c r="X7" s="99"/>
      <c r="Y7" s="97"/>
    </row>
    <row r="8" spans="1:25" ht="90" customHeight="1" x14ac:dyDescent="0.25">
      <c r="A8" s="27">
        <v>1</v>
      </c>
      <c r="B8" s="68" t="s">
        <v>194</v>
      </c>
      <c r="C8" s="68" t="s">
        <v>195</v>
      </c>
      <c r="D8" s="68" t="s">
        <v>196</v>
      </c>
      <c r="E8" s="68" t="s">
        <v>197</v>
      </c>
      <c r="F8" s="68" t="s">
        <v>198</v>
      </c>
      <c r="G8" s="68" t="s">
        <v>199</v>
      </c>
      <c r="H8" s="68" t="s">
        <v>202</v>
      </c>
      <c r="I8" s="68" t="s">
        <v>200</v>
      </c>
      <c r="J8" s="68" t="s">
        <v>201</v>
      </c>
      <c r="K8" s="68" t="s">
        <v>199</v>
      </c>
      <c r="L8" s="68" t="s">
        <v>202</v>
      </c>
      <c r="M8" s="68" t="s">
        <v>201</v>
      </c>
      <c r="N8" s="68" t="s">
        <v>199</v>
      </c>
      <c r="O8" s="68" t="s">
        <v>202</v>
      </c>
      <c r="P8" s="68" t="s">
        <v>201</v>
      </c>
      <c r="Q8" s="68" t="s">
        <v>199</v>
      </c>
      <c r="R8" s="68" t="s">
        <v>202</v>
      </c>
      <c r="S8" s="68" t="s">
        <v>199</v>
      </c>
      <c r="T8" s="68" t="s">
        <v>202</v>
      </c>
      <c r="U8" s="68" t="s">
        <v>203</v>
      </c>
      <c r="V8" s="68" t="s">
        <v>204</v>
      </c>
      <c r="W8" s="68" t="s">
        <v>205</v>
      </c>
      <c r="X8" s="68" t="s">
        <v>206</v>
      </c>
      <c r="Y8" s="68" t="s">
        <v>207</v>
      </c>
    </row>
    <row r="9" spans="1:25" x14ac:dyDescent="0.25">
      <c r="A9" s="27">
        <v>2</v>
      </c>
      <c r="B9" s="32"/>
      <c r="C9" s="32"/>
      <c r="D9" s="32"/>
      <c r="E9" s="32"/>
      <c r="F9" s="32"/>
      <c r="G9" s="32"/>
      <c r="H9" s="32"/>
      <c r="I9" s="32"/>
      <c r="J9" s="32"/>
      <c r="K9" s="32"/>
      <c r="L9" s="32"/>
      <c r="M9" s="32"/>
      <c r="N9" s="32"/>
      <c r="O9" s="32"/>
      <c r="P9" s="32"/>
      <c r="Q9" s="32"/>
      <c r="R9" s="32"/>
      <c r="S9" s="32"/>
      <c r="T9" s="32"/>
      <c r="U9" s="32"/>
      <c r="V9" s="32"/>
      <c r="W9" s="32"/>
      <c r="X9" s="32"/>
      <c r="Y9" s="32"/>
    </row>
    <row r="10" spans="1:25" x14ac:dyDescent="0.25">
      <c r="A10" s="27">
        <v>3</v>
      </c>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5" x14ac:dyDescent="0.25">
      <c r="A11" s="27">
        <v>4</v>
      </c>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x14ac:dyDescent="0.25">
      <c r="A12" s="27">
        <v>5</v>
      </c>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x14ac:dyDescent="0.25">
      <c r="A13" s="27">
        <v>6</v>
      </c>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x14ac:dyDescent="0.25">
      <c r="A14" s="27">
        <v>7</v>
      </c>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5" x14ac:dyDescent="0.25">
      <c r="A15" s="27">
        <v>8</v>
      </c>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5" x14ac:dyDescent="0.25">
      <c r="A16" s="27">
        <v>9</v>
      </c>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x14ac:dyDescent="0.25">
      <c r="A17" s="27">
        <v>10</v>
      </c>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x14ac:dyDescent="0.25">
      <c r="A18" s="27">
        <v>11</v>
      </c>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x14ac:dyDescent="0.25">
      <c r="A19" s="27">
        <v>12</v>
      </c>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x14ac:dyDescent="0.25">
      <c r="A20" s="27">
        <v>13</v>
      </c>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x14ac:dyDescent="0.25">
      <c r="A21" s="27">
        <v>14</v>
      </c>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x14ac:dyDescent="0.25">
      <c r="A22" s="27">
        <v>15</v>
      </c>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x14ac:dyDescent="0.25">
      <c r="A23" s="27">
        <v>16</v>
      </c>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x14ac:dyDescent="0.25">
      <c r="A24" s="27">
        <v>17</v>
      </c>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x14ac:dyDescent="0.25">
      <c r="A25" s="27">
        <v>18</v>
      </c>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x14ac:dyDescent="0.25">
      <c r="A26" s="27">
        <v>19</v>
      </c>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thickBot="1" x14ac:dyDescent="0.3">
      <c r="A27" s="28">
        <v>20</v>
      </c>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x14ac:dyDescent="0.25">
      <c r="F28" s="6" t="s">
        <v>9</v>
      </c>
      <c r="G28" s="2">
        <f>COUNTIF(G8:G27,"SI")</f>
        <v>0</v>
      </c>
      <c r="J28" s="11" t="s">
        <v>9</v>
      </c>
      <c r="K28" s="2">
        <f>COUNTIF(K8:K27,"SI")</f>
        <v>0</v>
      </c>
      <c r="M28" s="11" t="s">
        <v>9</v>
      </c>
      <c r="N28" s="2">
        <f>COUNTIF(N8:N27,"SI")</f>
        <v>0</v>
      </c>
      <c r="P28" s="6" t="s">
        <v>9</v>
      </c>
      <c r="Q28" s="2">
        <f>COUNTIF(Q8:Q27,"SI")</f>
        <v>0</v>
      </c>
      <c r="R28" s="11" t="s">
        <v>9</v>
      </c>
      <c r="S28" s="2">
        <f>COUNTIF(S8:S27,"SI")</f>
        <v>0</v>
      </c>
      <c r="T28" s="11"/>
      <c r="U28" s="11"/>
    </row>
    <row r="29" spans="1:25" x14ac:dyDescent="0.25">
      <c r="F29" s="6" t="s">
        <v>10</v>
      </c>
      <c r="G29" s="1">
        <f>COUNTIF(G8:G27,"NO")</f>
        <v>0</v>
      </c>
      <c r="J29" s="11" t="s">
        <v>10</v>
      </c>
      <c r="K29" s="1">
        <f>COUNTIF(K8:K27,"NO")</f>
        <v>0</v>
      </c>
      <c r="M29" s="11" t="s">
        <v>10</v>
      </c>
      <c r="N29" s="1">
        <f>COUNTIF(N8:N27,"NO")</f>
        <v>0</v>
      </c>
      <c r="P29" s="6" t="s">
        <v>10</v>
      </c>
      <c r="Q29" s="1">
        <f>COUNTIF(Q8:Q27,"NO")</f>
        <v>0</v>
      </c>
      <c r="R29" s="11" t="s">
        <v>10</v>
      </c>
      <c r="S29" s="1">
        <f>COUNTIF(S8:S27,"NO")</f>
        <v>0</v>
      </c>
      <c r="T29" s="11"/>
      <c r="U29" s="11"/>
    </row>
    <row r="30" spans="1:25" x14ac:dyDescent="0.25">
      <c r="F30" s="6" t="s">
        <v>32</v>
      </c>
      <c r="G30" s="1">
        <f>COUNTIF(G8:G27,"")</f>
        <v>19</v>
      </c>
      <c r="J30" s="11" t="s">
        <v>32</v>
      </c>
      <c r="K30" s="1">
        <f>COUNTIF(K8:K27,"")</f>
        <v>19</v>
      </c>
      <c r="M30" s="11" t="s">
        <v>32</v>
      </c>
      <c r="N30" s="1">
        <f>COUNTIF(N8:N27,"")</f>
        <v>19</v>
      </c>
      <c r="P30" s="6" t="s">
        <v>32</v>
      </c>
      <c r="Q30" s="1">
        <f>COUNTIF(Q8:Q27,"")</f>
        <v>19</v>
      </c>
      <c r="R30" s="11" t="s">
        <v>32</v>
      </c>
      <c r="S30" s="1">
        <f>COUNTIF(S8:S27,"")</f>
        <v>19</v>
      </c>
      <c r="T30" s="11"/>
      <c r="U30" s="11"/>
    </row>
    <row r="31" spans="1:25" x14ac:dyDescent="0.25">
      <c r="F31" s="6" t="s">
        <v>33</v>
      </c>
      <c r="G31" s="3">
        <f>G28/SUM(G28:G30)</f>
        <v>0</v>
      </c>
      <c r="J31" s="11" t="s">
        <v>33</v>
      </c>
      <c r="K31" s="3">
        <f>K28/SUM(K28:K30)</f>
        <v>0</v>
      </c>
      <c r="M31" s="11" t="s">
        <v>33</v>
      </c>
      <c r="N31" s="3">
        <f>N28/SUM(N28:N30)</f>
        <v>0</v>
      </c>
      <c r="P31" s="6" t="s">
        <v>33</v>
      </c>
      <c r="Q31" s="3">
        <f>Q28/SUM(Q28:Q30)</f>
        <v>0</v>
      </c>
      <c r="R31" s="11" t="s">
        <v>33</v>
      </c>
      <c r="S31" s="3">
        <f>S28/SUM(S28:S30)</f>
        <v>0</v>
      </c>
      <c r="T31" s="11"/>
      <c r="U31" s="11"/>
    </row>
    <row r="32" spans="1:25" x14ac:dyDescent="0.25">
      <c r="H32" s="11"/>
    </row>
    <row r="33" spans="8:8" x14ac:dyDescent="0.25">
      <c r="H33" s="11"/>
    </row>
    <row r="34" spans="8:8" x14ac:dyDescent="0.25">
      <c r="H34" s="11"/>
    </row>
    <row r="35" spans="8:8" x14ac:dyDescent="0.25">
      <c r="H35" s="11"/>
    </row>
  </sheetData>
  <mergeCells count="25">
    <mergeCell ref="Y6:Y7"/>
    <mergeCell ref="Q6:R6"/>
    <mergeCell ref="S6:T6"/>
    <mergeCell ref="U6:U7"/>
    <mergeCell ref="V6:V7"/>
    <mergeCell ref="W6:W7"/>
    <mergeCell ref="X6:X7"/>
    <mergeCell ref="P6:P7"/>
    <mergeCell ref="A6:A7"/>
    <mergeCell ref="B6:B7"/>
    <mergeCell ref="C6:C7"/>
    <mergeCell ref="D6:D7"/>
    <mergeCell ref="E6:E7"/>
    <mergeCell ref="F6:F7"/>
    <mergeCell ref="G6:H6"/>
    <mergeCell ref="J6:J7"/>
    <mergeCell ref="K6:L6"/>
    <mergeCell ref="M6:M7"/>
    <mergeCell ref="N6:O6"/>
    <mergeCell ref="A1:A4"/>
    <mergeCell ref="B1:D4"/>
    <mergeCell ref="E1:W4"/>
    <mergeCell ref="A5:F5"/>
    <mergeCell ref="G5:T5"/>
    <mergeCell ref="U5:Y5"/>
  </mergeCells>
  <conditionalFormatting sqref="G31">
    <cfRule type="cellIs" dxfId="31" priority="21" operator="lessThan">
      <formula>0.499</formula>
    </cfRule>
    <cfRule type="cellIs" dxfId="30" priority="22" operator="between">
      <formula>0.5</formula>
      <formula>0.8</formula>
    </cfRule>
    <cfRule type="cellIs" dxfId="29" priority="23" operator="greaterThan">
      <formula>0.8</formula>
    </cfRule>
  </conditionalFormatting>
  <conditionalFormatting sqref="K31">
    <cfRule type="cellIs" dxfId="11" priority="30" operator="lessThan">
      <formula>0.499</formula>
    </cfRule>
    <cfRule type="cellIs" dxfId="10" priority="31" operator="between">
      <formula>0.5</formula>
      <formula>0.8</formula>
    </cfRule>
    <cfRule type="cellIs" dxfId="9" priority="32" operator="greaterThan">
      <formula>0.8</formula>
    </cfRule>
  </conditionalFormatting>
  <conditionalFormatting sqref="N31">
    <cfRule type="cellIs" dxfId="8" priority="27" operator="lessThan">
      <formula>0.499</formula>
    </cfRule>
    <cfRule type="cellIs" dxfId="7" priority="28" operator="between">
      <formula>0.5</formula>
      <formula>0.8</formula>
    </cfRule>
    <cfRule type="cellIs" dxfId="6" priority="29" operator="greaterThan">
      <formula>0.8</formula>
    </cfRule>
  </conditionalFormatting>
  <conditionalFormatting sqref="Q31">
    <cfRule type="cellIs" dxfId="5" priority="18" operator="lessThan">
      <formula>0.499</formula>
    </cfRule>
    <cfRule type="cellIs" dxfId="4" priority="19" operator="between">
      <formula>0.5</formula>
      <formula>0.8</formula>
    </cfRule>
    <cfRule type="cellIs" dxfId="3" priority="20" operator="greaterThan">
      <formula>0.8</formula>
    </cfRule>
  </conditionalFormatting>
  <conditionalFormatting sqref="S31">
    <cfRule type="cellIs" dxfId="2" priority="24" operator="lessThan">
      <formula>0.499</formula>
    </cfRule>
    <cfRule type="cellIs" dxfId="1" priority="25" operator="between">
      <formula>0.5</formula>
      <formula>0.8</formula>
    </cfRule>
    <cfRule type="cellIs" dxfId="0" priority="26" operator="greaterThan">
      <formula>0.8</formula>
    </cfRule>
  </conditionalFormatting>
  <pageMargins left="0.70866141732283472" right="0.70866141732283472" top="0.74803149606299213" bottom="0.74803149606299213" header="0.31496062992125984" footer="0.31496062992125984"/>
  <pageSetup paperSize="9" scale="19" orientation="landscape" horizontalDpi="300" verticalDpi="300" r:id="rId1"/>
  <headerFooter>
    <oddFooter>&amp;C&amp;G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E58A37E0-BDCB-433F-A985-B188727EC4C9}">
            <xm:f>$I8:$I$27=CRITERIOS!$A$4</xm:f>
            <x14:dxf>
              <fill>
                <patternFill>
                  <bgColor rgb="FFFF0000"/>
                </patternFill>
              </fill>
            </x14:dxf>
          </x14:cfRule>
          <x14:cfRule type="expression" priority="2" id="{F606FB72-6421-436A-9EC1-D82D335F24D5}">
            <xm:f>$H8:$H$27=CRITERIOS!$A$37</xm:f>
            <x14:dxf>
              <fill>
                <patternFill>
                  <bgColor rgb="FFFF0000"/>
                </patternFill>
              </fill>
            </x14:dxf>
          </x14:cfRule>
          <x14:cfRule type="expression" priority="3" id="{159A87DA-EFA5-4DDF-9CB5-E20346962E4F}">
            <xm:f>$H8:$H$27=CRITERIOS!$A$45</xm:f>
            <x14:dxf>
              <fill>
                <patternFill>
                  <bgColor rgb="FFFF0000"/>
                </patternFill>
              </fill>
            </x14:dxf>
          </x14:cfRule>
          <x14:cfRule type="expression" priority="4" id="{526C87BE-F623-4BDA-A28A-DA34D8158E2A}">
            <xm:f>$H8:$H$27=CRITERIOS!$A$44</xm:f>
            <x14:dxf>
              <fill>
                <patternFill>
                  <bgColor rgb="FFFF0000"/>
                </patternFill>
              </fill>
            </x14:dxf>
          </x14:cfRule>
          <x14:cfRule type="expression" priority="5" id="{A48875C0-D17B-4298-8B5A-2343C6A72D12}">
            <xm:f>$H8:$H$27=CRITERIOS!$A$43</xm:f>
            <x14:dxf>
              <fill>
                <patternFill>
                  <bgColor rgb="FFFF0000"/>
                </patternFill>
              </fill>
            </x14:dxf>
          </x14:cfRule>
          <x14:cfRule type="expression" priority="6" id="{AF89C213-4EC4-4536-B763-CA573C6124A4}">
            <xm:f>$H8:$H$27=CRITERIOS!$A$42</xm:f>
            <x14:dxf>
              <fill>
                <patternFill>
                  <bgColor rgb="FFFF0000"/>
                </patternFill>
              </fill>
            </x14:dxf>
          </x14:cfRule>
          <x14:cfRule type="expression" priority="7" id="{EBD81FD4-76F6-4287-8719-2B5551E57907}">
            <xm:f>$H8:$H$27=CRITERIOS!$A$41</xm:f>
            <x14:dxf>
              <fill>
                <patternFill>
                  <bgColor rgb="FFFF0000"/>
                </patternFill>
              </fill>
            </x14:dxf>
          </x14:cfRule>
          <x14:cfRule type="expression" priority="8" id="{983687DA-25D3-43B3-AE12-3F9B3D3821AE}">
            <xm:f>$H8:$H$27=CRITERIOS!$A$38</xm:f>
            <x14:dxf>
              <fill>
                <patternFill>
                  <bgColor rgb="FFFF0000"/>
                </patternFill>
              </fill>
            </x14:dxf>
          </x14:cfRule>
          <x14:cfRule type="expression" priority="9" id="{993D660A-0EB9-425E-AB48-B101E94885E6}">
            <xm:f>$H8:$H$27=CRITERIOS!$A$39</xm:f>
            <x14:dxf>
              <fill>
                <patternFill>
                  <bgColor rgb="FFFF0000"/>
                </patternFill>
              </fill>
            </x14:dxf>
          </x14:cfRule>
          <x14:cfRule type="expression" priority="10" id="{BC0F2339-A4C5-41C1-950E-67FCBA4A3F41}">
            <xm:f>$H8:$H$27=CRITERIOS!$A$36</xm:f>
            <x14:dxf>
              <fill>
                <patternFill>
                  <bgColor rgb="FFFF0000"/>
                </patternFill>
              </fill>
            </x14:dxf>
          </x14:cfRule>
          <x14:cfRule type="expression" priority="11" id="{AD10201E-9079-41BC-9E9B-7E8B9E54AF9C}">
            <xm:f>#REF!=CRITERIOS!$A$32</xm:f>
            <x14:dxf>
              <fill>
                <patternFill>
                  <bgColor rgb="FFFF0000"/>
                </patternFill>
              </fill>
            </x14:dxf>
          </x14:cfRule>
          <x14:cfRule type="expression" priority="12" id="{EE5521C8-2981-4E06-9078-25EB386C42ED}">
            <xm:f>$O8:$O$27=CRITERIOS!$A$18</xm:f>
            <x14:dxf>
              <fill>
                <patternFill>
                  <bgColor rgb="FFFF0000"/>
                </patternFill>
              </fill>
            </x14:dxf>
          </x14:cfRule>
          <x14:cfRule type="expression" priority="13" id="{5604AFBC-2042-470C-93D0-359D103037AD}">
            <xm:f>$O8:$O$27=CRITERIOS!$A$14</xm:f>
            <x14:dxf>
              <fill>
                <patternFill>
                  <bgColor rgb="FFFF0000"/>
                </patternFill>
              </fill>
            </x14:dxf>
          </x14:cfRule>
          <x14:cfRule type="expression" priority="14" id="{5A4F7B13-501C-4942-9636-05BD4C5A56C4}">
            <xm:f>$L8:$L$27=CRITERIOS!$A$5</xm:f>
            <x14:dxf>
              <fill>
                <patternFill>
                  <bgColor rgb="FFFF0000"/>
                </patternFill>
              </fill>
            </x14:dxf>
          </x14:cfRule>
          <x14:cfRule type="expression" priority="15" id="{17C34B7B-DAB3-41EC-A98D-1C6369B6C5AE}">
            <xm:f>$L8:$L$27=CRITERIOS!$A$9</xm:f>
            <x14:dxf>
              <fill>
                <patternFill>
                  <bgColor rgb="FFFF0000"/>
                </patternFill>
              </fill>
            </x14:dxf>
          </x14:cfRule>
          <x14:cfRule type="expression" priority="16" id="{13F1A00D-471D-44B8-963B-F2725E151BDB}">
            <xm:f>$L8:$L$27=CRITERIOS!$A$8</xm:f>
            <x14:dxf>
              <fill>
                <patternFill>
                  <bgColor rgb="FFFF0000"/>
                </patternFill>
              </fill>
            </x14:dxf>
          </x14:cfRule>
          <x14:cfRule type="expression" priority="17" id="{66C367F2-73E9-49F8-AE4F-4427695BA32F}">
            <xm:f>$L8:$L$27=CRITERIOS!$A$7</xm:f>
            <x14:dxf>
              <fill>
                <patternFill>
                  <bgColor rgb="FFFF0000"/>
                </patternFill>
              </fill>
            </x14:dxf>
          </x14:cfRule>
          <xm:sqref>G8:U27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Q81"/>
  <sheetViews>
    <sheetView topLeftCell="A3" workbookViewId="0">
      <selection activeCell="B5" sqref="B5"/>
    </sheetView>
  </sheetViews>
  <sheetFormatPr baseColWidth="10" defaultColWidth="11.5703125" defaultRowHeight="15" x14ac:dyDescent="0.25"/>
  <cols>
    <col min="1" max="1" width="53" style="46" customWidth="1"/>
    <col min="2" max="2" width="102.5703125" style="4" customWidth="1"/>
    <col min="3" max="8" width="11.5703125" style="4"/>
    <col min="9" max="11" width="11.5703125" style="4" customWidth="1"/>
    <col min="12" max="12" width="34.42578125" style="4" bestFit="1" customWidth="1"/>
    <col min="13" max="13" width="16.140625" style="4" bestFit="1" customWidth="1"/>
    <col min="14" max="15" width="11.5703125" style="4" customWidth="1"/>
    <col min="16" max="16" width="55" style="4" customWidth="1"/>
    <col min="17" max="17" width="11.5703125" style="4" customWidth="1"/>
    <col min="18" max="18" width="3.85546875" style="4" customWidth="1"/>
    <col min="19" max="16384" width="11.5703125" style="4"/>
  </cols>
  <sheetData>
    <row r="1" spans="1:2" ht="15.75" x14ac:dyDescent="0.25">
      <c r="A1" s="145" t="s">
        <v>127</v>
      </c>
      <c r="B1" s="145"/>
    </row>
    <row r="2" spans="1:2" ht="15.75" x14ac:dyDescent="0.25">
      <c r="A2" s="8" t="s">
        <v>42</v>
      </c>
      <c r="B2" s="8" t="s">
        <v>43</v>
      </c>
    </row>
    <row r="3" spans="1:2" ht="15.75" x14ac:dyDescent="0.25">
      <c r="A3" s="9" t="s">
        <v>9</v>
      </c>
      <c r="B3" s="9" t="s">
        <v>55</v>
      </c>
    </row>
    <row r="4" spans="1:2" ht="31.5" x14ac:dyDescent="0.25">
      <c r="A4" s="9" t="s">
        <v>10</v>
      </c>
      <c r="B4" s="9" t="s">
        <v>51</v>
      </c>
    </row>
    <row r="5" spans="1:2" ht="63" x14ac:dyDescent="0.25">
      <c r="A5" s="10" t="s">
        <v>76</v>
      </c>
      <c r="B5" s="10" t="s">
        <v>81</v>
      </c>
    </row>
    <row r="6" spans="1:2" ht="31.5" x14ac:dyDescent="0.25">
      <c r="A6" s="9" t="s">
        <v>44</v>
      </c>
      <c r="B6" s="9" t="s">
        <v>54</v>
      </c>
    </row>
    <row r="7" spans="1:2" ht="110.25" x14ac:dyDescent="0.25">
      <c r="A7" s="10" t="s">
        <v>78</v>
      </c>
      <c r="B7" s="10" t="s">
        <v>71</v>
      </c>
    </row>
    <row r="8" spans="1:2" ht="110.25" x14ac:dyDescent="0.25">
      <c r="A8" s="10" t="s">
        <v>79</v>
      </c>
      <c r="B8" s="10" t="s">
        <v>56</v>
      </c>
    </row>
    <row r="9" spans="1:2" ht="78.75" x14ac:dyDescent="0.25">
      <c r="A9" s="10" t="s">
        <v>80</v>
      </c>
      <c r="B9" s="10" t="s">
        <v>77</v>
      </c>
    </row>
    <row r="10" spans="1:2" ht="15.75" x14ac:dyDescent="0.25">
      <c r="A10" s="145" t="s">
        <v>128</v>
      </c>
      <c r="B10" s="145"/>
    </row>
    <row r="11" spans="1:2" ht="15.75" x14ac:dyDescent="0.25">
      <c r="A11" s="8" t="s">
        <v>42</v>
      </c>
      <c r="B11" s="8" t="s">
        <v>43</v>
      </c>
    </row>
    <row r="12" spans="1:2" ht="15.75" x14ac:dyDescent="0.25">
      <c r="A12" s="9" t="s">
        <v>9</v>
      </c>
      <c r="B12" s="9" t="s">
        <v>57</v>
      </c>
    </row>
    <row r="13" spans="1:2" ht="31.5" x14ac:dyDescent="0.25">
      <c r="A13" s="9" t="s">
        <v>45</v>
      </c>
      <c r="B13" s="9" t="s">
        <v>51</v>
      </c>
    </row>
    <row r="14" spans="1:2" ht="126" x14ac:dyDescent="0.25">
      <c r="A14" s="10" t="s">
        <v>46</v>
      </c>
      <c r="B14" s="10" t="s">
        <v>120</v>
      </c>
    </row>
    <row r="15" spans="1:2" ht="126" x14ac:dyDescent="0.25">
      <c r="A15" s="9" t="s">
        <v>63</v>
      </c>
      <c r="B15" s="9" t="s">
        <v>119</v>
      </c>
    </row>
    <row r="16" spans="1:2" ht="47.25" x14ac:dyDescent="0.25">
      <c r="A16" s="9" t="s">
        <v>47</v>
      </c>
      <c r="B16" s="9" t="s">
        <v>73</v>
      </c>
    </row>
    <row r="17" spans="1:2" ht="63" x14ac:dyDescent="0.25">
      <c r="A17" s="9" t="s">
        <v>168</v>
      </c>
      <c r="B17" s="9" t="s">
        <v>72</v>
      </c>
    </row>
    <row r="18" spans="1:2" ht="47.25" x14ac:dyDescent="0.25">
      <c r="A18" s="10" t="s">
        <v>48</v>
      </c>
      <c r="B18" s="10" t="s">
        <v>58</v>
      </c>
    </row>
    <row r="19" spans="1:2" ht="15.75" x14ac:dyDescent="0.25">
      <c r="A19" s="145" t="s">
        <v>12</v>
      </c>
      <c r="B19" s="145"/>
    </row>
    <row r="20" spans="1:2" ht="15.75" x14ac:dyDescent="0.25">
      <c r="A20" s="8" t="s">
        <v>42</v>
      </c>
      <c r="B20" s="8" t="s">
        <v>43</v>
      </c>
    </row>
    <row r="21" spans="1:2" ht="15.75" x14ac:dyDescent="0.25">
      <c r="A21" s="9" t="s">
        <v>9</v>
      </c>
      <c r="B21" s="9" t="s">
        <v>68</v>
      </c>
    </row>
    <row r="22" spans="1:2" ht="31.5" x14ac:dyDescent="0.25">
      <c r="A22" s="9" t="s">
        <v>13</v>
      </c>
      <c r="B22" s="9" t="s">
        <v>59</v>
      </c>
    </row>
    <row r="23" spans="1:2" ht="63" x14ac:dyDescent="0.25">
      <c r="A23" s="9" t="s">
        <v>64</v>
      </c>
      <c r="B23" s="9" t="s">
        <v>74</v>
      </c>
    </row>
    <row r="24" spans="1:2" ht="31.5" x14ac:dyDescent="0.25">
      <c r="A24" s="9" t="s">
        <v>69</v>
      </c>
      <c r="B24" s="9" t="s">
        <v>65</v>
      </c>
    </row>
    <row r="25" spans="1:2" ht="15.75" x14ac:dyDescent="0.25">
      <c r="A25" s="145" t="s">
        <v>49</v>
      </c>
      <c r="B25" s="145"/>
    </row>
    <row r="26" spans="1:2" ht="15.75" x14ac:dyDescent="0.25">
      <c r="A26" s="8" t="s">
        <v>42</v>
      </c>
      <c r="B26" s="8" t="s">
        <v>43</v>
      </c>
    </row>
    <row r="27" spans="1:2" ht="15.75" x14ac:dyDescent="0.25">
      <c r="A27" s="9" t="s">
        <v>9</v>
      </c>
      <c r="B27" s="9" t="s">
        <v>50</v>
      </c>
    </row>
    <row r="28" spans="1:2" ht="31.5" x14ac:dyDescent="0.25">
      <c r="A28" s="9" t="s">
        <v>13</v>
      </c>
      <c r="B28" s="9" t="s">
        <v>51</v>
      </c>
    </row>
    <row r="29" spans="1:2" ht="78.75" x14ac:dyDescent="0.25">
      <c r="A29" s="9" t="s">
        <v>87</v>
      </c>
      <c r="B29" s="9" t="s">
        <v>84</v>
      </c>
    </row>
    <row r="30" spans="1:2" ht="78.75" x14ac:dyDescent="0.25">
      <c r="A30" s="9" t="s">
        <v>82</v>
      </c>
      <c r="B30" s="9" t="s">
        <v>85</v>
      </c>
    </row>
    <row r="31" spans="1:2" ht="63" x14ac:dyDescent="0.25">
      <c r="A31" s="9" t="s">
        <v>83</v>
      </c>
      <c r="B31" s="9" t="s">
        <v>86</v>
      </c>
    </row>
    <row r="32" spans="1:2" ht="126" x14ac:dyDescent="0.25">
      <c r="A32" s="10" t="s">
        <v>60</v>
      </c>
      <c r="B32" s="10" t="s">
        <v>66</v>
      </c>
    </row>
    <row r="33" spans="1:2" ht="126" x14ac:dyDescent="0.25">
      <c r="A33" s="9" t="s">
        <v>67</v>
      </c>
      <c r="B33" s="9" t="s">
        <v>75</v>
      </c>
    </row>
    <row r="34" spans="1:2" ht="15.75" x14ac:dyDescent="0.25">
      <c r="A34" s="145" t="s">
        <v>52</v>
      </c>
      <c r="B34" s="145"/>
    </row>
    <row r="35" spans="1:2" ht="15.75" x14ac:dyDescent="0.25">
      <c r="A35" s="8" t="s">
        <v>42</v>
      </c>
      <c r="B35" s="8" t="s">
        <v>43</v>
      </c>
    </row>
    <row r="36" spans="1:2" ht="94.5" x14ac:dyDescent="0.25">
      <c r="A36" s="10" t="s">
        <v>169</v>
      </c>
      <c r="B36" s="10" t="s">
        <v>89</v>
      </c>
    </row>
    <row r="37" spans="1:2" ht="78.75" x14ac:dyDescent="0.25">
      <c r="A37" s="10" t="s">
        <v>53</v>
      </c>
      <c r="B37" s="10" t="s">
        <v>70</v>
      </c>
    </row>
    <row r="38" spans="1:2" ht="47.25" x14ac:dyDescent="0.25">
      <c r="A38" s="10" t="s">
        <v>129</v>
      </c>
      <c r="B38" s="10" t="s">
        <v>130</v>
      </c>
    </row>
    <row r="39" spans="1:2" ht="47.25" x14ac:dyDescent="0.25">
      <c r="A39" s="10" t="s">
        <v>167</v>
      </c>
      <c r="B39" s="10" t="s">
        <v>90</v>
      </c>
    </row>
    <row r="40" spans="1:2" ht="47.25" x14ac:dyDescent="0.25">
      <c r="A40" s="9" t="s">
        <v>117</v>
      </c>
      <c r="B40" s="9" t="s">
        <v>113</v>
      </c>
    </row>
    <row r="41" spans="1:2" ht="78.75" x14ac:dyDescent="0.25">
      <c r="A41" s="10" t="s">
        <v>88</v>
      </c>
      <c r="B41" s="10" t="s">
        <v>92</v>
      </c>
    </row>
    <row r="42" spans="1:2" ht="47.25" x14ac:dyDescent="0.25">
      <c r="A42" s="10" t="s">
        <v>95</v>
      </c>
      <c r="B42" s="10" t="s">
        <v>93</v>
      </c>
    </row>
    <row r="43" spans="1:2" ht="78.75" x14ac:dyDescent="0.25">
      <c r="A43" s="10" t="s">
        <v>105</v>
      </c>
      <c r="B43" s="10" t="s">
        <v>106</v>
      </c>
    </row>
    <row r="44" spans="1:2" ht="126" x14ac:dyDescent="0.25">
      <c r="A44" s="10" t="s">
        <v>111</v>
      </c>
      <c r="B44" s="10" t="s">
        <v>112</v>
      </c>
    </row>
    <row r="45" spans="1:2" ht="47.25" x14ac:dyDescent="0.25">
      <c r="A45" s="10" t="s">
        <v>118</v>
      </c>
      <c r="B45" s="10" t="s">
        <v>114</v>
      </c>
    </row>
    <row r="46" spans="1:2" ht="47.25" x14ac:dyDescent="0.25">
      <c r="A46" s="9" t="s">
        <v>117</v>
      </c>
      <c r="B46" s="9" t="s">
        <v>113</v>
      </c>
    </row>
    <row r="47" spans="1:2" ht="31.5" x14ac:dyDescent="0.25">
      <c r="A47" s="9" t="s">
        <v>116</v>
      </c>
      <c r="B47" s="9" t="s">
        <v>115</v>
      </c>
    </row>
    <row r="48" spans="1:2" ht="189" x14ac:dyDescent="0.25">
      <c r="A48" s="9" t="s">
        <v>94</v>
      </c>
      <c r="B48" s="9" t="s">
        <v>91</v>
      </c>
    </row>
    <row r="49" spans="1:2" ht="47.25" x14ac:dyDescent="0.25">
      <c r="A49" s="9" t="s">
        <v>96</v>
      </c>
      <c r="B49" s="9" t="s">
        <v>121</v>
      </c>
    </row>
    <row r="50" spans="1:2" ht="78.75" x14ac:dyDescent="0.25">
      <c r="A50" s="9" t="s">
        <v>97</v>
      </c>
      <c r="B50" s="9" t="s">
        <v>98</v>
      </c>
    </row>
    <row r="51" spans="1:2" ht="47.25" x14ac:dyDescent="0.25">
      <c r="A51" s="9" t="s">
        <v>99</v>
      </c>
      <c r="B51" s="9" t="s">
        <v>100</v>
      </c>
    </row>
    <row r="52" spans="1:2" ht="63" x14ac:dyDescent="0.25">
      <c r="A52" s="9" t="s">
        <v>101</v>
      </c>
      <c r="B52" s="9" t="s">
        <v>102</v>
      </c>
    </row>
    <row r="53" spans="1:2" ht="31.5" x14ac:dyDescent="0.25">
      <c r="A53" s="9" t="s">
        <v>108</v>
      </c>
      <c r="B53" s="9" t="s">
        <v>103</v>
      </c>
    </row>
    <row r="54" spans="1:2" ht="47.25" x14ac:dyDescent="0.25">
      <c r="A54" s="9" t="s">
        <v>109</v>
      </c>
      <c r="B54" s="9" t="s">
        <v>104</v>
      </c>
    </row>
    <row r="55" spans="1:2" ht="63" x14ac:dyDescent="0.25">
      <c r="A55" s="9" t="s">
        <v>110</v>
      </c>
      <c r="B55" s="9" t="s">
        <v>107</v>
      </c>
    </row>
    <row r="59" spans="1:2" x14ac:dyDescent="0.25">
      <c r="A59" s="45"/>
    </row>
    <row r="68" spans="10:17" x14ac:dyDescent="0.25">
      <c r="J68" s="4">
        <v>2024</v>
      </c>
      <c r="K68" s="4" t="s">
        <v>15</v>
      </c>
      <c r="L68" s="4" t="s">
        <v>35</v>
      </c>
      <c r="M68" s="4" t="s">
        <v>31</v>
      </c>
      <c r="N68" s="4" t="s">
        <v>190</v>
      </c>
      <c r="O68" s="4" t="s">
        <v>174</v>
      </c>
      <c r="P68" s="4" t="s">
        <v>176</v>
      </c>
      <c r="Q68" s="4" t="s">
        <v>175</v>
      </c>
    </row>
    <row r="69" spans="10:17" x14ac:dyDescent="0.25">
      <c r="J69" s="4">
        <v>2025</v>
      </c>
      <c r="K69" s="4" t="s">
        <v>16</v>
      </c>
      <c r="L69" s="4" t="s">
        <v>36</v>
      </c>
      <c r="M69" s="4" t="s">
        <v>173</v>
      </c>
      <c r="P69" s="4" t="s">
        <v>177</v>
      </c>
      <c r="Q69" s="4" t="s">
        <v>13</v>
      </c>
    </row>
    <row r="70" spans="10:17" x14ac:dyDescent="0.25">
      <c r="J70" s="4">
        <v>2026</v>
      </c>
      <c r="K70" s="4" t="s">
        <v>17</v>
      </c>
      <c r="L70" s="4" t="s">
        <v>27</v>
      </c>
      <c r="P70" s="4" t="s">
        <v>178</v>
      </c>
    </row>
    <row r="71" spans="10:17" x14ac:dyDescent="0.25">
      <c r="K71" s="4" t="s">
        <v>18</v>
      </c>
      <c r="L71" s="4" t="s">
        <v>29</v>
      </c>
      <c r="P71" s="4" t="s">
        <v>179</v>
      </c>
    </row>
    <row r="72" spans="10:17" x14ac:dyDescent="0.25">
      <c r="K72" s="4" t="s">
        <v>19</v>
      </c>
      <c r="L72" s="4" t="s">
        <v>30</v>
      </c>
      <c r="P72" s="4" t="s">
        <v>180</v>
      </c>
    </row>
    <row r="73" spans="10:17" x14ac:dyDescent="0.25">
      <c r="K73" s="4" t="s">
        <v>20</v>
      </c>
      <c r="L73" s="4" t="s">
        <v>37</v>
      </c>
      <c r="P73" s="4" t="s">
        <v>181</v>
      </c>
    </row>
    <row r="74" spans="10:17" x14ac:dyDescent="0.25">
      <c r="K74" s="4" t="s">
        <v>21</v>
      </c>
      <c r="L74" s="4" t="s">
        <v>38</v>
      </c>
      <c r="P74" s="4" t="s">
        <v>182</v>
      </c>
    </row>
    <row r="75" spans="10:17" x14ac:dyDescent="0.25">
      <c r="K75" s="4" t="s">
        <v>22</v>
      </c>
      <c r="L75" s="4" t="s">
        <v>39</v>
      </c>
      <c r="P75" s="4" t="s">
        <v>183</v>
      </c>
    </row>
    <row r="76" spans="10:17" x14ac:dyDescent="0.25">
      <c r="K76" s="4" t="s">
        <v>23</v>
      </c>
      <c r="L76" s="4" t="s">
        <v>40</v>
      </c>
      <c r="P76" s="4" t="s">
        <v>184</v>
      </c>
    </row>
    <row r="77" spans="10:17" x14ac:dyDescent="0.25">
      <c r="K77" s="4" t="s">
        <v>24</v>
      </c>
      <c r="L77" s="4" t="s">
        <v>28</v>
      </c>
      <c r="P77" s="4" t="s">
        <v>185</v>
      </c>
    </row>
    <row r="78" spans="10:17" x14ac:dyDescent="0.25">
      <c r="K78" s="4" t="s">
        <v>25</v>
      </c>
      <c r="P78" s="4" t="s">
        <v>186</v>
      </c>
    </row>
    <row r="79" spans="10:17" x14ac:dyDescent="0.25">
      <c r="K79" s="4" t="s">
        <v>26</v>
      </c>
      <c r="P79" s="4" t="s">
        <v>187</v>
      </c>
    </row>
    <row r="80" spans="10:17" x14ac:dyDescent="0.25">
      <c r="P80" s="4" t="s">
        <v>188</v>
      </c>
    </row>
    <row r="81" spans="16:16" x14ac:dyDescent="0.25">
      <c r="P81" s="4" t="s">
        <v>189</v>
      </c>
    </row>
  </sheetData>
  <mergeCells count="5">
    <mergeCell ref="A1:B1"/>
    <mergeCell ref="A10:B10"/>
    <mergeCell ref="A19:B19"/>
    <mergeCell ref="A25:B25"/>
    <mergeCell ref="A34:B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9"/>
  <sheetViews>
    <sheetView workbookViewId="0">
      <selection activeCell="L3" sqref="L3:L5"/>
    </sheetView>
  </sheetViews>
  <sheetFormatPr baseColWidth="10" defaultRowHeight="15" x14ac:dyDescent="0.25"/>
  <cols>
    <col min="2" max="2" width="21.140625" customWidth="1"/>
    <col min="3" max="3" width="11" customWidth="1"/>
    <col min="4" max="4" width="12.85546875" customWidth="1"/>
    <col min="11" max="11" width="36" customWidth="1"/>
    <col min="12" max="12" width="19.28515625" customWidth="1"/>
    <col min="13" max="13" width="26.140625" customWidth="1"/>
    <col min="14" max="14" width="28.85546875" customWidth="1"/>
    <col min="15" max="15" width="16.140625" customWidth="1"/>
    <col min="17" max="17" width="26.28515625" customWidth="1"/>
  </cols>
  <sheetData>
    <row r="1" spans="1:17" ht="15.75" thickBot="1" x14ac:dyDescent="0.3"/>
    <row r="2" spans="1:17" ht="15" customHeight="1" thickBot="1" x14ac:dyDescent="0.3">
      <c r="A2" s="164" t="s">
        <v>52</v>
      </c>
      <c r="B2" s="165"/>
      <c r="C2" s="166" t="s">
        <v>131</v>
      </c>
      <c r="D2" s="167"/>
      <c r="E2" s="162" t="s">
        <v>133</v>
      </c>
      <c r="F2" s="163"/>
      <c r="G2" s="161" t="s">
        <v>8</v>
      </c>
      <c r="H2" s="162"/>
      <c r="I2" s="163"/>
      <c r="J2" s="161" t="s">
        <v>11</v>
      </c>
      <c r="K2" s="162"/>
      <c r="L2" s="163"/>
      <c r="M2" s="162" t="s">
        <v>138</v>
      </c>
      <c r="N2" s="162"/>
      <c r="O2" s="21"/>
      <c r="P2" s="21" t="s">
        <v>49</v>
      </c>
      <c r="Q2" s="22"/>
    </row>
    <row r="3" spans="1:17" ht="15" customHeight="1" x14ac:dyDescent="0.25">
      <c r="A3" s="169" t="s">
        <v>9</v>
      </c>
      <c r="B3" s="177"/>
      <c r="C3" s="171" t="s">
        <v>157</v>
      </c>
      <c r="D3" s="178" t="s">
        <v>156</v>
      </c>
      <c r="E3" s="152" t="s">
        <v>142</v>
      </c>
      <c r="F3" s="152"/>
      <c r="G3" s="153"/>
      <c r="H3" s="150"/>
      <c r="I3" s="151"/>
      <c r="J3" s="154" t="s">
        <v>9</v>
      </c>
      <c r="K3" s="155"/>
      <c r="L3" s="174" t="s">
        <v>140</v>
      </c>
      <c r="M3" s="155" t="s">
        <v>139</v>
      </c>
      <c r="N3" s="155"/>
      <c r="O3" s="147" t="s">
        <v>141</v>
      </c>
      <c r="P3" s="150" t="s">
        <v>9</v>
      </c>
      <c r="Q3" s="151"/>
    </row>
    <row r="4" spans="1:17" x14ac:dyDescent="0.25">
      <c r="A4" s="169"/>
      <c r="B4" s="177"/>
      <c r="C4" s="171"/>
      <c r="D4" s="178"/>
      <c r="E4" s="152"/>
      <c r="F4" s="152"/>
      <c r="G4" s="154"/>
      <c r="H4" s="155"/>
      <c r="I4" s="156"/>
      <c r="J4" s="160" t="s">
        <v>10</v>
      </c>
      <c r="K4" t="s">
        <v>191</v>
      </c>
      <c r="L4" s="152"/>
      <c r="M4" s="168" t="s">
        <v>10</v>
      </c>
      <c r="N4" t="s">
        <v>64</v>
      </c>
      <c r="O4" s="152"/>
      <c r="P4" t="s">
        <v>154</v>
      </c>
      <c r="Q4" s="13"/>
    </row>
    <row r="5" spans="1:17" x14ac:dyDescent="0.25">
      <c r="A5" s="169"/>
      <c r="B5" s="177"/>
      <c r="C5" s="171"/>
      <c r="D5" s="178"/>
      <c r="E5" s="152"/>
      <c r="F5" s="152"/>
      <c r="G5" s="154"/>
      <c r="H5" s="155"/>
      <c r="I5" s="156"/>
      <c r="J5" s="160"/>
      <c r="K5" t="s">
        <v>47</v>
      </c>
      <c r="L5" s="152"/>
      <c r="M5" s="168"/>
      <c r="N5" t="s">
        <v>69</v>
      </c>
      <c r="O5" s="152"/>
      <c r="Q5" s="13"/>
    </row>
    <row r="6" spans="1:17" x14ac:dyDescent="0.25">
      <c r="A6" s="169"/>
      <c r="B6" s="177"/>
      <c r="C6" s="171"/>
      <c r="D6" s="178"/>
      <c r="E6" s="152"/>
      <c r="F6" s="152"/>
      <c r="G6" s="154"/>
      <c r="H6" s="155"/>
      <c r="I6" s="156"/>
      <c r="J6" s="160"/>
      <c r="K6" s="14" t="s">
        <v>46</v>
      </c>
      <c r="L6" s="152" t="s">
        <v>155</v>
      </c>
      <c r="M6" s="168"/>
      <c r="O6" s="152"/>
      <c r="Q6" s="13"/>
    </row>
    <row r="7" spans="1:17" ht="15.75" thickBot="1" x14ac:dyDescent="0.3">
      <c r="A7" s="169" t="s">
        <v>146</v>
      </c>
      <c r="B7" s="24" t="s">
        <v>143</v>
      </c>
      <c r="C7" s="171"/>
      <c r="D7" s="178"/>
      <c r="E7" s="149"/>
      <c r="F7" s="149"/>
      <c r="G7" s="157"/>
      <c r="H7" s="158"/>
      <c r="I7" s="159"/>
      <c r="J7" s="17"/>
      <c r="K7" s="15"/>
      <c r="L7" s="149"/>
      <c r="M7" s="168"/>
      <c r="N7" s="15"/>
      <c r="O7" s="149"/>
      <c r="P7" s="15"/>
      <c r="Q7" s="16"/>
    </row>
    <row r="8" spans="1:17" x14ac:dyDescent="0.25">
      <c r="A8" s="169"/>
      <c r="B8" s="24" t="s">
        <v>53</v>
      </c>
      <c r="C8" s="169" t="s">
        <v>9</v>
      </c>
      <c r="D8" s="178"/>
      <c r="E8" s="147" t="s">
        <v>150</v>
      </c>
      <c r="F8" s="147"/>
      <c r="G8" s="150" t="s">
        <v>9</v>
      </c>
      <c r="H8" s="150"/>
      <c r="I8" s="12" t="s">
        <v>158</v>
      </c>
      <c r="J8" s="12"/>
      <c r="K8" s="12"/>
      <c r="L8" s="12"/>
      <c r="M8" s="168"/>
      <c r="N8" s="12"/>
      <c r="O8" s="12"/>
      <c r="P8" s="150" t="s">
        <v>9</v>
      </c>
      <c r="Q8" s="151"/>
    </row>
    <row r="9" spans="1:17" ht="15.75" thickBot="1" x14ac:dyDescent="0.3">
      <c r="A9" s="169"/>
      <c r="B9" s="24" t="s">
        <v>144</v>
      </c>
      <c r="C9" s="169"/>
      <c r="D9" s="178"/>
      <c r="E9" s="149"/>
      <c r="F9" s="149"/>
      <c r="G9" s="18" t="s">
        <v>146</v>
      </c>
      <c r="H9" s="19" t="s">
        <v>147</v>
      </c>
      <c r="I9" s="20"/>
      <c r="J9" s="15"/>
      <c r="K9" s="15"/>
      <c r="L9" s="15"/>
      <c r="M9" s="168"/>
      <c r="N9" s="15"/>
      <c r="O9" s="15"/>
      <c r="P9" s="15" t="s">
        <v>10</v>
      </c>
      <c r="Q9" s="16" t="s">
        <v>148</v>
      </c>
    </row>
    <row r="10" spans="1:17" ht="15.75" thickBot="1" x14ac:dyDescent="0.3">
      <c r="A10" s="169"/>
      <c r="B10" s="25" t="s">
        <v>145</v>
      </c>
      <c r="C10" s="172" t="s">
        <v>10</v>
      </c>
      <c r="D10" s="178"/>
      <c r="E10" s="175" t="s">
        <v>149</v>
      </c>
      <c r="F10" s="175"/>
      <c r="G10" s="150" t="s">
        <v>9</v>
      </c>
      <c r="H10" s="150"/>
      <c r="I10" s="12" t="s">
        <v>159</v>
      </c>
      <c r="J10" s="12"/>
      <c r="K10" s="12"/>
      <c r="L10" s="12"/>
      <c r="M10" s="168"/>
      <c r="N10" s="12"/>
      <c r="O10" s="12"/>
      <c r="P10" s="150" t="s">
        <v>9</v>
      </c>
      <c r="Q10" s="151"/>
    </row>
    <row r="11" spans="1:17" ht="15.75" thickBot="1" x14ac:dyDescent="0.3">
      <c r="A11" s="170"/>
      <c r="B11" s="7" t="s">
        <v>117</v>
      </c>
      <c r="C11" s="173"/>
      <c r="D11" s="179"/>
      <c r="E11" s="176"/>
      <c r="F11" s="176"/>
      <c r="G11" s="18" t="s">
        <v>146</v>
      </c>
      <c r="H11" s="19" t="s">
        <v>151</v>
      </c>
      <c r="I11" s="20"/>
      <c r="J11" s="15"/>
      <c r="K11" s="15"/>
      <c r="L11" s="15"/>
      <c r="M11" s="168"/>
      <c r="N11" s="15"/>
      <c r="O11" s="15"/>
      <c r="P11" s="15" t="s">
        <v>10</v>
      </c>
      <c r="Q11" s="16" t="s">
        <v>83</v>
      </c>
    </row>
    <row r="12" spans="1:17" x14ac:dyDescent="0.25">
      <c r="A12" s="23"/>
      <c r="E12" s="146" t="s">
        <v>137</v>
      </c>
      <c r="F12" s="147"/>
      <c r="G12" s="150" t="s">
        <v>171</v>
      </c>
      <c r="H12" s="150"/>
      <c r="I12" s="12"/>
      <c r="J12" s="150" t="s">
        <v>9</v>
      </c>
      <c r="K12" s="150"/>
      <c r="L12" s="12"/>
      <c r="M12" s="168"/>
      <c r="N12" s="12"/>
      <c r="O12" s="12"/>
      <c r="P12" s="150" t="s">
        <v>9</v>
      </c>
      <c r="Q12" s="151"/>
    </row>
    <row r="13" spans="1:17" ht="15.75" thickBot="1" x14ac:dyDescent="0.3">
      <c r="E13" s="148"/>
      <c r="F13" s="149"/>
      <c r="G13" s="15" t="s">
        <v>146</v>
      </c>
      <c r="H13" s="15"/>
      <c r="I13" s="15"/>
      <c r="J13" s="15"/>
      <c r="K13" s="15" t="s">
        <v>168</v>
      </c>
      <c r="L13" s="15"/>
      <c r="M13" s="168"/>
      <c r="N13" s="15"/>
      <c r="O13" s="15"/>
      <c r="P13" s="15" t="s">
        <v>10</v>
      </c>
      <c r="Q13" s="16" t="s">
        <v>152</v>
      </c>
    </row>
    <row r="14" spans="1:17" x14ac:dyDescent="0.25">
      <c r="Q14" s="26" t="s">
        <v>60</v>
      </c>
    </row>
    <row r="16" spans="1:17" x14ac:dyDescent="0.25">
      <c r="G16" t="str">
        <f>SUBSTITUTE(K16," ","_")</f>
        <v>DEFINITIVA</v>
      </c>
      <c r="H16" t="str">
        <f>SUBSTITUTE(L16," ","_")</f>
        <v>PARCIAL</v>
      </c>
      <c r="I16" t="str">
        <f>SUBSTITUTE(M16," ","_")</f>
        <v>SOLICITUD_DE_AMPLIACIÓN</v>
      </c>
      <c r="K16" t="s">
        <v>134</v>
      </c>
      <c r="L16" t="s">
        <v>135</v>
      </c>
      <c r="M16" t="s">
        <v>136</v>
      </c>
      <c r="N16" t="s">
        <v>137</v>
      </c>
    </row>
    <row r="17" spans="11:14" x14ac:dyDescent="0.25">
      <c r="K17" t="s">
        <v>63</v>
      </c>
      <c r="L17" t="s">
        <v>125</v>
      </c>
      <c r="M17" t="s">
        <v>125</v>
      </c>
      <c r="N17" t="s">
        <v>168</v>
      </c>
    </row>
    <row r="18" spans="11:14" x14ac:dyDescent="0.25">
      <c r="K18" t="s">
        <v>47</v>
      </c>
    </row>
    <row r="19" spans="11:14" x14ac:dyDescent="0.25">
      <c r="K19" s="14" t="s">
        <v>46</v>
      </c>
    </row>
    <row r="22" spans="11:14" x14ac:dyDescent="0.25">
      <c r="K22" t="s">
        <v>161</v>
      </c>
      <c r="L22" t="s">
        <v>162</v>
      </c>
      <c r="M22" t="s">
        <v>163</v>
      </c>
      <c r="N22" t="s">
        <v>164</v>
      </c>
    </row>
    <row r="23" spans="11:14" x14ac:dyDescent="0.25">
      <c r="K23" t="s">
        <v>125</v>
      </c>
      <c r="L23" s="14" t="s">
        <v>147</v>
      </c>
      <c r="M23" s="14" t="s">
        <v>151</v>
      </c>
      <c r="N23" t="s">
        <v>125</v>
      </c>
    </row>
    <row r="27" spans="11:14" x14ac:dyDescent="0.25">
      <c r="K27" s="38" t="s">
        <v>166</v>
      </c>
      <c r="L27" t="s">
        <v>165</v>
      </c>
      <c r="M27" t="s">
        <v>136</v>
      </c>
      <c r="N27" t="s">
        <v>137</v>
      </c>
    </row>
    <row r="28" spans="11:14" ht="15.75" thickBot="1" x14ac:dyDescent="0.3">
      <c r="K28" s="39" t="s">
        <v>154</v>
      </c>
      <c r="L28" s="13" t="s">
        <v>148</v>
      </c>
      <c r="M28" s="13" t="s">
        <v>83</v>
      </c>
      <c r="N28" s="16" t="s">
        <v>172</v>
      </c>
    </row>
    <row r="29" spans="11:14" x14ac:dyDescent="0.25">
      <c r="N29" s="55"/>
    </row>
  </sheetData>
  <mergeCells count="32">
    <mergeCell ref="E2:F2"/>
    <mergeCell ref="E10:F11"/>
    <mergeCell ref="A3:B6"/>
    <mergeCell ref="G10:H10"/>
    <mergeCell ref="D3:D11"/>
    <mergeCell ref="J2:L2"/>
    <mergeCell ref="G2:I2"/>
    <mergeCell ref="A2:B2"/>
    <mergeCell ref="C2:D2"/>
    <mergeCell ref="M4:M13"/>
    <mergeCell ref="E8:F9"/>
    <mergeCell ref="E3:F7"/>
    <mergeCell ref="M3:N3"/>
    <mergeCell ref="J3:K3"/>
    <mergeCell ref="G8:H8"/>
    <mergeCell ref="A7:A11"/>
    <mergeCell ref="C3:C7"/>
    <mergeCell ref="C8:C9"/>
    <mergeCell ref="C10:C11"/>
    <mergeCell ref="M2:N2"/>
    <mergeCell ref="L3:L5"/>
    <mergeCell ref="E12:F13"/>
    <mergeCell ref="P12:Q12"/>
    <mergeCell ref="J12:K12"/>
    <mergeCell ref="L6:L7"/>
    <mergeCell ref="O3:O7"/>
    <mergeCell ref="P3:Q3"/>
    <mergeCell ref="G3:I7"/>
    <mergeCell ref="J4:J6"/>
    <mergeCell ref="P10:Q10"/>
    <mergeCell ref="P8:Q8"/>
    <mergeCell ref="G12:H12"/>
  </mergeCells>
  <pageMargins left="0.7" right="0.7" top="0.75" bottom="0.75" header="0.3" footer="0.3"/>
  <pageSetup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EVALUACION DE PETICION</vt:lpstr>
      <vt:lpstr>INSTRUCCIONES </vt:lpstr>
      <vt:lpstr>CRITERIOS</vt:lpstr>
      <vt:lpstr>Arbol de decisiones</vt:lpstr>
      <vt:lpstr>'EVALUACION DE PETICION'!RESPUESTA_PARCIAL_</vt:lpstr>
      <vt:lpstr>'INSTRUCCIONES '!RESPUESTA_PARCIAL_</vt:lpstr>
      <vt:lpstr>RESPUESTA_PARCIAL_</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OCHOA RODRIGUES</dc:creator>
  <cp:lastModifiedBy>Diana María Vargas Barón</cp:lastModifiedBy>
  <cp:lastPrinted>2026-03-27T15:48:03Z</cp:lastPrinted>
  <dcterms:created xsi:type="dcterms:W3CDTF">2020-10-27T15:21:11Z</dcterms:created>
  <dcterms:modified xsi:type="dcterms:W3CDTF">2026-03-27T15:50:15Z</dcterms:modified>
</cp:coreProperties>
</file>